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0895" windowHeight="10425"/>
  </bookViews>
  <sheets>
    <sheet name="Compil. 2011" sheetId="1" r:id="rId1"/>
  </sheets>
  <definedNames>
    <definedName name="_xlnm.Print_Area" localSheetId="0">'Compil. 2011'!$A$1:$J$383</definedName>
    <definedName name="_xlnm.Print_Titles" localSheetId="0">'Compil. 2011'!$1:$1</definedName>
  </definedNames>
  <calcPr calcId="125725" fullCalcOnLoad="1"/>
</workbook>
</file>

<file path=xl/calcChain.xml><?xml version="1.0" encoding="utf-8"?>
<calcChain xmlns="http://schemas.openxmlformats.org/spreadsheetml/2006/main">
  <c r="J383" i="1"/>
  <c r="I383"/>
  <c r="H383"/>
  <c r="G383"/>
  <c r="F383"/>
  <c r="J382"/>
  <c r="I382"/>
  <c r="H382"/>
  <c r="G382"/>
  <c r="F382"/>
  <c r="J381"/>
  <c r="I381"/>
  <c r="H381"/>
  <c r="G381"/>
  <c r="F381"/>
  <c r="J380"/>
  <c r="I380"/>
  <c r="H380"/>
  <c r="G380"/>
  <c r="F380"/>
  <c r="J379"/>
  <c r="I379"/>
  <c r="H379"/>
  <c r="G379"/>
  <c r="F379"/>
  <c r="J378"/>
  <c r="I378"/>
  <c r="H378"/>
  <c r="G378"/>
  <c r="F378"/>
  <c r="J377"/>
  <c r="I377"/>
  <c r="H377"/>
  <c r="G377"/>
  <c r="F377"/>
  <c r="J376"/>
  <c r="I376"/>
  <c r="H376"/>
  <c r="G376"/>
  <c r="F376"/>
  <c r="J375"/>
  <c r="I375"/>
  <c r="H375"/>
  <c r="G375"/>
  <c r="F375"/>
  <c r="J374"/>
  <c r="I374"/>
  <c r="H374"/>
  <c r="G374"/>
  <c r="F374"/>
  <c r="J373"/>
  <c r="I373"/>
  <c r="H373"/>
  <c r="G373"/>
  <c r="F373"/>
  <c r="J372"/>
  <c r="I372"/>
  <c r="H372"/>
  <c r="G372"/>
  <c r="F372"/>
  <c r="J371"/>
  <c r="I371"/>
  <c r="H371"/>
  <c r="G371"/>
  <c r="F371"/>
  <c r="J370"/>
  <c r="I370"/>
  <c r="H370"/>
  <c r="G370"/>
  <c r="F370"/>
  <c r="J369"/>
  <c r="I369"/>
  <c r="H369"/>
  <c r="G369"/>
  <c r="F369"/>
  <c r="J368"/>
  <c r="I368"/>
  <c r="H368"/>
  <c r="G368"/>
  <c r="F368"/>
  <c r="J367"/>
  <c r="I367"/>
  <c r="H367"/>
  <c r="G367"/>
  <c r="F367"/>
  <c r="J366"/>
  <c r="I366"/>
  <c r="H366"/>
  <c r="G366"/>
  <c r="F366"/>
  <c r="J365"/>
  <c r="I365"/>
  <c r="H365"/>
  <c r="G365"/>
  <c r="F365"/>
  <c r="J364"/>
  <c r="I364"/>
  <c r="H364"/>
  <c r="G364"/>
  <c r="F364"/>
  <c r="J363"/>
  <c r="I363"/>
  <c r="H363"/>
  <c r="G363"/>
  <c r="F363"/>
  <c r="J362"/>
  <c r="I362"/>
  <c r="H362"/>
  <c r="G362"/>
  <c r="F362"/>
  <c r="J361"/>
  <c r="I361"/>
  <c r="H361"/>
  <c r="G361"/>
  <c r="F361"/>
  <c r="J360"/>
  <c r="I360"/>
  <c r="H360"/>
  <c r="G360"/>
  <c r="F360"/>
  <c r="J359"/>
  <c r="I359"/>
  <c r="H359"/>
  <c r="G359"/>
  <c r="F359"/>
  <c r="J358"/>
  <c r="I358"/>
  <c r="H358"/>
  <c r="G358"/>
  <c r="F358"/>
  <c r="J357"/>
  <c r="I357"/>
  <c r="H357"/>
  <c r="G357"/>
  <c r="F357"/>
  <c r="J356"/>
  <c r="I356"/>
  <c r="H356"/>
  <c r="G356"/>
  <c r="F356"/>
  <c r="J355"/>
  <c r="I355"/>
  <c r="H355"/>
  <c r="G355"/>
  <c r="F355"/>
  <c r="J354"/>
  <c r="I354"/>
  <c r="H354"/>
  <c r="G354"/>
  <c r="F354"/>
  <c r="J353"/>
  <c r="I353"/>
  <c r="H353"/>
  <c r="G353"/>
  <c r="F353"/>
  <c r="J352"/>
  <c r="I352"/>
  <c r="H352"/>
  <c r="G352"/>
  <c r="F352"/>
  <c r="J351"/>
  <c r="I351"/>
  <c r="H351"/>
  <c r="G351"/>
  <c r="F351"/>
  <c r="J350"/>
  <c r="I350"/>
  <c r="H350"/>
  <c r="G350"/>
  <c r="F350"/>
  <c r="J349"/>
  <c r="I349"/>
  <c r="H349"/>
  <c r="G349"/>
  <c r="F349"/>
  <c r="J348"/>
  <c r="I348"/>
  <c r="H348"/>
  <c r="G348"/>
  <c r="F348"/>
  <c r="J347"/>
  <c r="I347"/>
  <c r="H347"/>
  <c r="G347"/>
  <c r="F347"/>
  <c r="J346"/>
  <c r="I346"/>
  <c r="H346"/>
  <c r="G346"/>
  <c r="F346"/>
  <c r="J345"/>
  <c r="I345"/>
  <c r="H345"/>
  <c r="G345"/>
  <c r="F345"/>
  <c r="J344"/>
  <c r="I344"/>
  <c r="H344"/>
  <c r="G344"/>
  <c r="F344"/>
  <c r="J343"/>
  <c r="I343"/>
  <c r="H343"/>
  <c r="G343"/>
  <c r="F343"/>
  <c r="J342"/>
  <c r="I342"/>
  <c r="H342"/>
  <c r="G342"/>
  <c r="F342"/>
  <c r="J341"/>
  <c r="I341"/>
  <c r="H341"/>
  <c r="G341"/>
  <c r="F341"/>
  <c r="J340"/>
  <c r="I340"/>
  <c r="H340"/>
  <c r="G340"/>
  <c r="F340"/>
  <c r="J339"/>
  <c r="I339"/>
  <c r="H339"/>
  <c r="G339"/>
  <c r="F339"/>
  <c r="J338"/>
  <c r="I338"/>
  <c r="H338"/>
  <c r="G338"/>
  <c r="F338"/>
  <c r="J337"/>
  <c r="I337"/>
  <c r="H337"/>
  <c r="G337"/>
  <c r="F337"/>
  <c r="J336"/>
  <c r="I336"/>
  <c r="H336"/>
  <c r="G336"/>
  <c r="F336"/>
  <c r="J335"/>
  <c r="I335"/>
  <c r="H335"/>
  <c r="G335"/>
  <c r="F335"/>
  <c r="J334"/>
  <c r="I334"/>
  <c r="H334"/>
  <c r="G334"/>
  <c r="F334"/>
  <c r="J333"/>
  <c r="I333"/>
  <c r="H333"/>
  <c r="G333"/>
  <c r="F333"/>
  <c r="J332"/>
  <c r="I332"/>
  <c r="H332"/>
  <c r="G332"/>
  <c r="F332"/>
  <c r="J331"/>
  <c r="I331"/>
  <c r="H331"/>
  <c r="G331"/>
  <c r="F331"/>
  <c r="J330"/>
  <c r="I330"/>
  <c r="H330"/>
  <c r="G330"/>
  <c r="F330"/>
  <c r="J329"/>
  <c r="I329"/>
  <c r="H329"/>
  <c r="G329"/>
  <c r="F329"/>
  <c r="J328"/>
  <c r="I328"/>
  <c r="H328"/>
  <c r="G328"/>
  <c r="F328"/>
  <c r="J327"/>
  <c r="I327"/>
  <c r="H327"/>
  <c r="G327"/>
  <c r="F327"/>
  <c r="J326"/>
  <c r="I326"/>
  <c r="H326"/>
  <c r="G326"/>
  <c r="F326"/>
  <c r="J325"/>
  <c r="I325"/>
  <c r="H325"/>
  <c r="G325"/>
  <c r="F325"/>
  <c r="J324"/>
  <c r="I324"/>
  <c r="H324"/>
  <c r="G324"/>
  <c r="F324"/>
  <c r="J323"/>
  <c r="I323"/>
  <c r="H323"/>
  <c r="G323"/>
  <c r="F323"/>
  <c r="J322"/>
  <c r="I322"/>
  <c r="H322"/>
  <c r="G322"/>
  <c r="F322"/>
  <c r="J321"/>
  <c r="I321"/>
  <c r="H321"/>
  <c r="G321"/>
  <c r="F321"/>
  <c r="J320"/>
  <c r="I320"/>
  <c r="H320"/>
  <c r="G320"/>
  <c r="F320"/>
  <c r="J319"/>
  <c r="I319"/>
  <c r="H319"/>
  <c r="G319"/>
  <c r="F319"/>
  <c r="J318"/>
  <c r="I318"/>
  <c r="H318"/>
  <c r="G318"/>
  <c r="F318"/>
  <c r="J317"/>
  <c r="I317"/>
  <c r="H317"/>
  <c r="G317"/>
  <c r="F317"/>
  <c r="J316"/>
  <c r="I316"/>
  <c r="H316"/>
  <c r="G316"/>
  <c r="F316"/>
  <c r="J315"/>
  <c r="I315"/>
  <c r="H315"/>
  <c r="G315"/>
  <c r="F315"/>
  <c r="J314"/>
  <c r="I314"/>
  <c r="H314"/>
  <c r="G314"/>
  <c r="F314"/>
  <c r="J313"/>
  <c r="I313"/>
  <c r="H313"/>
  <c r="G313"/>
  <c r="F313"/>
  <c r="J312"/>
  <c r="I312"/>
  <c r="H312"/>
  <c r="G312"/>
  <c r="F312"/>
  <c r="J311"/>
  <c r="I311"/>
  <c r="H311"/>
  <c r="G311"/>
  <c r="F311"/>
  <c r="J310"/>
  <c r="I310"/>
  <c r="H310"/>
  <c r="G310"/>
  <c r="F310"/>
  <c r="J309"/>
  <c r="I309"/>
  <c r="H309"/>
  <c r="G309"/>
  <c r="F309"/>
  <c r="J308"/>
  <c r="I308"/>
  <c r="H308"/>
  <c r="G308"/>
  <c r="F308"/>
  <c r="J307"/>
  <c r="I307"/>
  <c r="H307"/>
  <c r="G307"/>
  <c r="F307"/>
  <c r="J306"/>
  <c r="I306"/>
  <c r="H306"/>
  <c r="G306"/>
  <c r="F306"/>
  <c r="J305"/>
  <c r="I305"/>
  <c r="H305"/>
  <c r="G305"/>
  <c r="F305"/>
  <c r="J304"/>
  <c r="I304"/>
  <c r="H304"/>
  <c r="G304"/>
  <c r="F304"/>
  <c r="J303"/>
  <c r="I303"/>
  <c r="H303"/>
  <c r="G303"/>
  <c r="F303"/>
  <c r="J302"/>
  <c r="I302"/>
  <c r="H302"/>
  <c r="G302"/>
  <c r="F302"/>
  <c r="J301"/>
  <c r="I301"/>
  <c r="H301"/>
  <c r="G301"/>
  <c r="F301"/>
  <c r="J300"/>
  <c r="I300"/>
  <c r="H300"/>
  <c r="G300"/>
  <c r="F300"/>
  <c r="J299"/>
  <c r="I299"/>
  <c r="H299"/>
  <c r="G299"/>
  <c r="F299"/>
  <c r="J298"/>
  <c r="I298"/>
  <c r="H298"/>
  <c r="G298"/>
  <c r="F298"/>
  <c r="J297"/>
  <c r="I297"/>
  <c r="H297"/>
  <c r="G297"/>
  <c r="F297"/>
  <c r="J296"/>
  <c r="I296"/>
  <c r="H296"/>
  <c r="G296"/>
  <c r="F296"/>
  <c r="J295"/>
  <c r="I295"/>
  <c r="H295"/>
  <c r="G295"/>
  <c r="F295"/>
  <c r="J294"/>
  <c r="I294"/>
  <c r="H294"/>
  <c r="G294"/>
  <c r="F294"/>
  <c r="J293"/>
  <c r="I293"/>
  <c r="H293"/>
  <c r="G293"/>
  <c r="F293"/>
  <c r="J292"/>
  <c r="I292"/>
  <c r="H292"/>
  <c r="G292"/>
  <c r="F292"/>
  <c r="J291"/>
  <c r="I291"/>
  <c r="H291"/>
  <c r="G291"/>
  <c r="F291"/>
  <c r="J290"/>
  <c r="I290"/>
  <c r="H290"/>
  <c r="G290"/>
  <c r="F290"/>
  <c r="J289"/>
  <c r="I289"/>
  <c r="H289"/>
  <c r="G289"/>
  <c r="F289"/>
  <c r="J288"/>
  <c r="I288"/>
  <c r="H288"/>
  <c r="G288"/>
  <c r="F288"/>
  <c r="J287"/>
  <c r="I287"/>
  <c r="H287"/>
  <c r="G287"/>
  <c r="F287"/>
  <c r="J286"/>
  <c r="I286"/>
  <c r="H286"/>
  <c r="G286"/>
  <c r="F286"/>
  <c r="J285"/>
  <c r="I285"/>
  <c r="H285"/>
  <c r="G285"/>
  <c r="F285"/>
  <c r="J284"/>
  <c r="I284"/>
  <c r="H284"/>
  <c r="G284"/>
  <c r="F284"/>
  <c r="J283"/>
  <c r="I283"/>
  <c r="H283"/>
  <c r="G283"/>
  <c r="F283"/>
  <c r="J282"/>
  <c r="I282"/>
  <c r="H282"/>
  <c r="G282"/>
  <c r="F282"/>
  <c r="J281"/>
  <c r="I281"/>
  <c r="H281"/>
  <c r="G281"/>
  <c r="F281"/>
  <c r="J280"/>
  <c r="I280"/>
  <c r="H280"/>
  <c r="G280"/>
  <c r="F280"/>
  <c r="J279"/>
  <c r="I279"/>
  <c r="H279"/>
  <c r="G279"/>
  <c r="F279"/>
  <c r="J278"/>
  <c r="I278"/>
  <c r="H278"/>
  <c r="G278"/>
  <c r="F278"/>
  <c r="J277"/>
  <c r="I277"/>
  <c r="H277"/>
  <c r="G277"/>
  <c r="F277"/>
  <c r="J276"/>
  <c r="I276"/>
  <c r="H276"/>
  <c r="G276"/>
  <c r="F276"/>
  <c r="J275"/>
  <c r="I275"/>
  <c r="H275"/>
  <c r="G275"/>
  <c r="F275"/>
  <c r="J274"/>
  <c r="I274"/>
  <c r="H274"/>
  <c r="G274"/>
  <c r="F274"/>
  <c r="J273"/>
  <c r="I273"/>
  <c r="H273"/>
  <c r="G273"/>
  <c r="F273"/>
  <c r="J272"/>
  <c r="I272"/>
  <c r="H272"/>
  <c r="G272"/>
  <c r="F272"/>
  <c r="J271"/>
  <c r="I271"/>
  <c r="H271"/>
  <c r="G271"/>
  <c r="F271"/>
  <c r="J270"/>
  <c r="I270"/>
  <c r="H270"/>
  <c r="G270"/>
  <c r="F270"/>
  <c r="J269"/>
  <c r="I269"/>
  <c r="H269"/>
  <c r="G269"/>
  <c r="F269"/>
  <c r="J268"/>
  <c r="I268"/>
  <c r="H268"/>
  <c r="G268"/>
  <c r="F268"/>
  <c r="J267"/>
  <c r="I267"/>
  <c r="H267"/>
  <c r="G267"/>
  <c r="F267"/>
  <c r="J266"/>
  <c r="I266"/>
  <c r="H266"/>
  <c r="G266"/>
  <c r="F266"/>
  <c r="J265"/>
  <c r="I265"/>
  <c r="H265"/>
  <c r="G265"/>
  <c r="F265"/>
  <c r="J264"/>
  <c r="I264"/>
  <c r="H264"/>
  <c r="G264"/>
  <c r="F264"/>
  <c r="J263"/>
  <c r="I263"/>
  <c r="H263"/>
  <c r="G263"/>
  <c r="F263"/>
  <c r="J262"/>
  <c r="I262"/>
  <c r="H262"/>
  <c r="G262"/>
  <c r="F262"/>
  <c r="J261"/>
  <c r="I261"/>
  <c r="H261"/>
  <c r="G261"/>
  <c r="F261"/>
  <c r="J260"/>
  <c r="I260"/>
  <c r="H260"/>
  <c r="G260"/>
  <c r="F260"/>
  <c r="J259"/>
  <c r="I259"/>
  <c r="H259"/>
  <c r="G259"/>
  <c r="F259"/>
  <c r="J258"/>
  <c r="I258"/>
  <c r="H258"/>
  <c r="G258"/>
  <c r="F258"/>
  <c r="J257"/>
  <c r="I257"/>
  <c r="H257"/>
  <c r="G257"/>
  <c r="F257"/>
  <c r="J256"/>
  <c r="I256"/>
  <c r="H256"/>
  <c r="G256"/>
  <c r="F256"/>
  <c r="J255"/>
  <c r="I255"/>
  <c r="H255"/>
  <c r="G255"/>
  <c r="F255"/>
  <c r="J254"/>
  <c r="I254"/>
  <c r="H254"/>
  <c r="G254"/>
  <c r="F254"/>
  <c r="J253"/>
  <c r="I253"/>
  <c r="H253"/>
  <c r="G253"/>
  <c r="F253"/>
  <c r="J252"/>
  <c r="I252"/>
  <c r="H252"/>
  <c r="G252"/>
  <c r="F252"/>
  <c r="J251"/>
  <c r="I251"/>
  <c r="H251"/>
  <c r="G251"/>
  <c r="F251"/>
  <c r="J250"/>
  <c r="I250"/>
  <c r="H250"/>
  <c r="G250"/>
  <c r="F250"/>
  <c r="J249"/>
  <c r="I249"/>
  <c r="H249"/>
  <c r="G249"/>
  <c r="F249"/>
  <c r="J248"/>
  <c r="I248"/>
  <c r="H248"/>
  <c r="G248"/>
  <c r="F248"/>
  <c r="J247"/>
  <c r="I247"/>
  <c r="H247"/>
  <c r="G247"/>
  <c r="F247"/>
  <c r="J246"/>
  <c r="I246"/>
  <c r="H246"/>
  <c r="G246"/>
  <c r="F246"/>
  <c r="J245"/>
  <c r="I245"/>
  <c r="H245"/>
  <c r="G245"/>
  <c r="F245"/>
  <c r="J244"/>
  <c r="I244"/>
  <c r="H244"/>
  <c r="G244"/>
  <c r="F244"/>
  <c r="J243"/>
  <c r="I243"/>
  <c r="H243"/>
  <c r="G243"/>
  <c r="F243"/>
  <c r="J242"/>
  <c r="I242"/>
  <c r="H242"/>
  <c r="G242"/>
  <c r="F242"/>
  <c r="J241"/>
  <c r="I241"/>
  <c r="H241"/>
  <c r="G241"/>
  <c r="F241"/>
  <c r="J240"/>
  <c r="I240"/>
  <c r="H240"/>
  <c r="G240"/>
  <c r="F240"/>
  <c r="J239"/>
  <c r="I239"/>
  <c r="H239"/>
  <c r="G239"/>
  <c r="F239"/>
  <c r="J238"/>
  <c r="I238"/>
  <c r="H238"/>
  <c r="G238"/>
  <c r="F238"/>
  <c r="J237"/>
  <c r="I237"/>
  <c r="H237"/>
  <c r="G237"/>
  <c r="F237"/>
  <c r="J236"/>
  <c r="I236"/>
  <c r="H236"/>
  <c r="G236"/>
  <c r="F236"/>
  <c r="J235"/>
  <c r="I235"/>
  <c r="H235"/>
  <c r="G235"/>
  <c r="F235"/>
  <c r="J234"/>
  <c r="I234"/>
  <c r="H234"/>
  <c r="G234"/>
  <c r="F234"/>
  <c r="J233"/>
  <c r="I233"/>
  <c r="H233"/>
  <c r="G233"/>
  <c r="F233"/>
  <c r="J232"/>
  <c r="I232"/>
  <c r="H232"/>
  <c r="G232"/>
  <c r="F232"/>
  <c r="J231"/>
  <c r="I231"/>
  <c r="H231"/>
  <c r="G231"/>
  <c r="F231"/>
  <c r="J230"/>
  <c r="I230"/>
  <c r="H230"/>
  <c r="G230"/>
  <c r="F230"/>
  <c r="J229"/>
  <c r="I229"/>
  <c r="H229"/>
  <c r="G229"/>
  <c r="F229"/>
  <c r="J228"/>
  <c r="I228"/>
  <c r="H228"/>
  <c r="G228"/>
  <c r="F228"/>
  <c r="J227"/>
  <c r="I227"/>
  <c r="H227"/>
  <c r="G227"/>
  <c r="F227"/>
  <c r="J226"/>
  <c r="I226"/>
  <c r="H226"/>
  <c r="G226"/>
  <c r="F226"/>
  <c r="J225"/>
  <c r="I225"/>
  <c r="H225"/>
  <c r="G225"/>
  <c r="F225"/>
  <c r="J224"/>
  <c r="I224"/>
  <c r="H224"/>
  <c r="G224"/>
  <c r="F224"/>
  <c r="J223"/>
  <c r="I223"/>
  <c r="H223"/>
  <c r="G223"/>
  <c r="F223"/>
  <c r="J222"/>
  <c r="I222"/>
  <c r="H222"/>
  <c r="G222"/>
  <c r="F222"/>
  <c r="J221"/>
  <c r="I221"/>
  <c r="H221"/>
  <c r="G221"/>
  <c r="F221"/>
  <c r="J220"/>
  <c r="I220"/>
  <c r="H220"/>
  <c r="G220"/>
  <c r="F220"/>
  <c r="J219"/>
  <c r="I219"/>
  <c r="H219"/>
  <c r="G219"/>
  <c r="F219"/>
  <c r="J218"/>
  <c r="I218"/>
  <c r="H218"/>
  <c r="G218"/>
  <c r="F218"/>
  <c r="J217"/>
  <c r="I217"/>
  <c r="H217"/>
  <c r="G217"/>
  <c r="F217"/>
  <c r="J216"/>
  <c r="I216"/>
  <c r="H216"/>
  <c r="G216"/>
  <c r="F216"/>
  <c r="J215"/>
  <c r="I215"/>
  <c r="H215"/>
  <c r="G215"/>
  <c r="F215"/>
  <c r="J214"/>
  <c r="I214"/>
  <c r="H214"/>
  <c r="G214"/>
  <c r="F214"/>
  <c r="J213"/>
  <c r="I213"/>
  <c r="H213"/>
  <c r="G213"/>
  <c r="F213"/>
  <c r="J212"/>
  <c r="I212"/>
  <c r="H212"/>
  <c r="G212"/>
  <c r="F212"/>
  <c r="J211"/>
  <c r="I211"/>
  <c r="H211"/>
  <c r="G211"/>
  <c r="F211"/>
  <c r="J210"/>
  <c r="I210"/>
  <c r="H210"/>
  <c r="G210"/>
  <c r="F210"/>
  <c r="J209"/>
  <c r="I209"/>
  <c r="H209"/>
  <c r="G209"/>
  <c r="F209"/>
  <c r="J208"/>
  <c r="I208"/>
  <c r="H208"/>
  <c r="G208"/>
  <c r="F208"/>
  <c r="J207"/>
  <c r="I207"/>
  <c r="H207"/>
  <c r="G207"/>
  <c r="F207"/>
  <c r="J206"/>
  <c r="I206"/>
  <c r="H206"/>
  <c r="G206"/>
  <c r="F206"/>
  <c r="J205"/>
  <c r="I205"/>
  <c r="H205"/>
  <c r="G205"/>
  <c r="F205"/>
  <c r="J204"/>
  <c r="I204"/>
  <c r="H204"/>
  <c r="G204"/>
  <c r="F204"/>
  <c r="J203"/>
  <c r="I203"/>
  <c r="H203"/>
  <c r="G203"/>
  <c r="F203"/>
  <c r="J202"/>
  <c r="I202"/>
  <c r="H202"/>
  <c r="G202"/>
  <c r="F202"/>
  <c r="J201"/>
  <c r="I201"/>
  <c r="H201"/>
  <c r="G201"/>
  <c r="F201"/>
  <c r="J200"/>
  <c r="I200"/>
  <c r="H200"/>
  <c r="G200"/>
  <c r="F200"/>
  <c r="J199"/>
  <c r="I199"/>
  <c r="H199"/>
  <c r="G199"/>
  <c r="F199"/>
  <c r="J198"/>
  <c r="I198"/>
  <c r="H198"/>
  <c r="G198"/>
  <c r="F198"/>
  <c r="J197"/>
  <c r="I197"/>
  <c r="H197"/>
  <c r="G197"/>
  <c r="F197"/>
  <c r="J196"/>
  <c r="I196"/>
  <c r="H196"/>
  <c r="G196"/>
  <c r="F196"/>
  <c r="J195"/>
  <c r="I195"/>
  <c r="H195"/>
  <c r="G195"/>
  <c r="F195"/>
  <c r="J194"/>
  <c r="I194"/>
  <c r="H194"/>
  <c r="G194"/>
  <c r="F194"/>
  <c r="J193"/>
  <c r="I193"/>
  <c r="H193"/>
  <c r="G193"/>
  <c r="F193"/>
  <c r="J192"/>
  <c r="I192"/>
  <c r="H192"/>
  <c r="G192"/>
  <c r="F192"/>
  <c r="J191"/>
  <c r="I191"/>
  <c r="H191"/>
  <c r="G191"/>
  <c r="F191"/>
  <c r="J190"/>
  <c r="I190"/>
  <c r="H190"/>
  <c r="G190"/>
  <c r="F190"/>
  <c r="J189"/>
  <c r="I189"/>
  <c r="H189"/>
  <c r="G189"/>
  <c r="F189"/>
  <c r="J188"/>
  <c r="I188"/>
  <c r="H188"/>
  <c r="G188"/>
  <c r="F188"/>
  <c r="J187"/>
  <c r="I187"/>
  <c r="H187"/>
  <c r="G187"/>
  <c r="F187"/>
  <c r="J186"/>
  <c r="I186"/>
  <c r="H186"/>
  <c r="G186"/>
  <c r="F186"/>
  <c r="J185"/>
  <c r="I185"/>
  <c r="H185"/>
  <c r="G185"/>
  <c r="F185"/>
  <c r="J184"/>
  <c r="I184"/>
  <c r="H184"/>
  <c r="G184"/>
  <c r="F184"/>
  <c r="J183"/>
  <c r="I183"/>
  <c r="H183"/>
  <c r="G183"/>
  <c r="F183"/>
  <c r="J182"/>
  <c r="I182"/>
  <c r="H182"/>
  <c r="G182"/>
  <c r="F182"/>
  <c r="J181"/>
  <c r="I181"/>
  <c r="H181"/>
  <c r="G181"/>
  <c r="F181"/>
  <c r="J180"/>
  <c r="I180"/>
  <c r="H180"/>
  <c r="G180"/>
  <c r="F180"/>
  <c r="J179"/>
  <c r="I179"/>
  <c r="H179"/>
  <c r="G179"/>
  <c r="F179"/>
  <c r="J178"/>
  <c r="I178"/>
  <c r="H178"/>
  <c r="G178"/>
  <c r="F178"/>
  <c r="J177"/>
  <c r="I177"/>
  <c r="H177"/>
  <c r="G177"/>
  <c r="F177"/>
  <c r="J176"/>
  <c r="I176"/>
  <c r="H176"/>
  <c r="G176"/>
  <c r="F176"/>
  <c r="J175"/>
  <c r="I175"/>
  <c r="H175"/>
  <c r="G175"/>
  <c r="F175"/>
  <c r="J174"/>
  <c r="I174"/>
  <c r="H174"/>
  <c r="G174"/>
  <c r="F174"/>
  <c r="J173"/>
  <c r="I173"/>
  <c r="H173"/>
  <c r="G173"/>
  <c r="F173"/>
  <c r="J172"/>
  <c r="I172"/>
  <c r="H172"/>
  <c r="G172"/>
  <c r="F172"/>
  <c r="J171"/>
  <c r="I171"/>
  <c r="H171"/>
  <c r="G171"/>
  <c r="F171"/>
  <c r="J170"/>
  <c r="I170"/>
  <c r="H170"/>
  <c r="G170"/>
  <c r="F170"/>
  <c r="J169"/>
  <c r="I169"/>
  <c r="H169"/>
  <c r="G169"/>
  <c r="F169"/>
  <c r="J168"/>
  <c r="I168"/>
  <c r="H168"/>
  <c r="G168"/>
  <c r="F168"/>
  <c r="J167"/>
  <c r="I167"/>
  <c r="H167"/>
  <c r="G167"/>
  <c r="F167"/>
  <c r="J166"/>
  <c r="I166"/>
  <c r="H166"/>
  <c r="G166"/>
  <c r="F166"/>
  <c r="J165"/>
  <c r="I165"/>
  <c r="H165"/>
  <c r="G165"/>
  <c r="F165"/>
  <c r="J164"/>
  <c r="I164"/>
  <c r="H164"/>
  <c r="G164"/>
  <c r="F164"/>
  <c r="J163"/>
  <c r="I163"/>
  <c r="H163"/>
  <c r="G163"/>
  <c r="F163"/>
  <c r="J162"/>
  <c r="I162"/>
  <c r="H162"/>
  <c r="G162"/>
  <c r="F162"/>
  <c r="J161"/>
  <c r="I161"/>
  <c r="H161"/>
  <c r="G161"/>
  <c r="F161"/>
  <c r="J160"/>
  <c r="I160"/>
  <c r="H160"/>
  <c r="G160"/>
  <c r="F160"/>
  <c r="J159"/>
  <c r="I159"/>
  <c r="H159"/>
  <c r="G159"/>
  <c r="F159"/>
  <c r="J158"/>
  <c r="I158"/>
  <c r="H158"/>
  <c r="G158"/>
  <c r="F158"/>
  <c r="J157"/>
  <c r="I157"/>
  <c r="H157"/>
  <c r="G157"/>
  <c r="F157"/>
  <c r="J156"/>
  <c r="I156"/>
  <c r="H156"/>
  <c r="G156"/>
  <c r="F156"/>
  <c r="J155"/>
  <c r="I155"/>
  <c r="H155"/>
  <c r="G155"/>
  <c r="F155"/>
  <c r="J154"/>
  <c r="I154"/>
  <c r="H154"/>
  <c r="G154"/>
  <c r="F154"/>
  <c r="J153"/>
  <c r="I153"/>
  <c r="H153"/>
  <c r="G153"/>
  <c r="F153"/>
  <c r="J152"/>
  <c r="I152"/>
  <c r="H152"/>
  <c r="G152"/>
  <c r="F152"/>
  <c r="J151"/>
  <c r="I151"/>
  <c r="H151"/>
  <c r="G151"/>
  <c r="F151"/>
  <c r="J150"/>
  <c r="I150"/>
  <c r="H150"/>
  <c r="G150"/>
  <c r="F150"/>
  <c r="J149"/>
  <c r="I149"/>
  <c r="H149"/>
  <c r="G149"/>
  <c r="F149"/>
  <c r="J148"/>
  <c r="I148"/>
  <c r="H148"/>
  <c r="G148"/>
  <c r="F148"/>
  <c r="J147"/>
  <c r="I147"/>
  <c r="H147"/>
  <c r="G147"/>
  <c r="F147"/>
  <c r="J146"/>
  <c r="I146"/>
  <c r="H146"/>
  <c r="G146"/>
  <c r="F146"/>
  <c r="J145"/>
  <c r="I145"/>
  <c r="H145"/>
  <c r="G145"/>
  <c r="F145"/>
  <c r="J144"/>
  <c r="I144"/>
  <c r="H144"/>
  <c r="G144"/>
  <c r="F144"/>
  <c r="J143"/>
  <c r="I143"/>
  <c r="H143"/>
  <c r="G143"/>
  <c r="F143"/>
  <c r="J142"/>
  <c r="I142"/>
  <c r="H142"/>
  <c r="G142"/>
  <c r="F142"/>
  <c r="J141"/>
  <c r="I141"/>
  <c r="H141"/>
  <c r="G141"/>
  <c r="F141"/>
  <c r="J140"/>
  <c r="I140"/>
  <c r="H140"/>
  <c r="G140"/>
  <c r="F140"/>
  <c r="J139"/>
  <c r="I139"/>
  <c r="H139"/>
  <c r="G139"/>
  <c r="F139"/>
  <c r="J138"/>
  <c r="I138"/>
  <c r="H138"/>
  <c r="G138"/>
  <c r="F138"/>
  <c r="J137"/>
  <c r="I137"/>
  <c r="H137"/>
  <c r="G137"/>
  <c r="F137"/>
  <c r="J136"/>
  <c r="I136"/>
  <c r="H136"/>
  <c r="G136"/>
  <c r="F136"/>
  <c r="J135"/>
  <c r="I135"/>
  <c r="H135"/>
  <c r="G135"/>
  <c r="F135"/>
  <c r="J134"/>
  <c r="I134"/>
  <c r="H134"/>
  <c r="G134"/>
  <c r="F134"/>
  <c r="J133"/>
  <c r="I133"/>
  <c r="H133"/>
  <c r="G133"/>
  <c r="F133"/>
  <c r="J132"/>
  <c r="I132"/>
  <c r="H132"/>
  <c r="G132"/>
  <c r="F132"/>
  <c r="J131"/>
  <c r="I131"/>
  <c r="H131"/>
  <c r="G131"/>
  <c r="F131"/>
  <c r="J130"/>
  <c r="I130"/>
  <c r="H130"/>
  <c r="G130"/>
  <c r="F130"/>
  <c r="J129"/>
  <c r="I129"/>
  <c r="H129"/>
  <c r="G129"/>
  <c r="F129"/>
  <c r="J128"/>
  <c r="I128"/>
  <c r="H128"/>
  <c r="G128"/>
  <c r="F128"/>
  <c r="J127"/>
  <c r="I127"/>
  <c r="H127"/>
  <c r="G127"/>
  <c r="F127"/>
  <c r="J126"/>
  <c r="I126"/>
  <c r="H126"/>
  <c r="G126"/>
  <c r="F126"/>
  <c r="J125"/>
  <c r="I125"/>
  <c r="H125"/>
  <c r="G125"/>
  <c r="F125"/>
  <c r="J124"/>
  <c r="I124"/>
  <c r="H124"/>
  <c r="G124"/>
  <c r="F124"/>
  <c r="J123"/>
  <c r="I123"/>
  <c r="H123"/>
  <c r="G123"/>
  <c r="F123"/>
  <c r="J122"/>
  <c r="I122"/>
  <c r="H122"/>
  <c r="G122"/>
  <c r="F122"/>
  <c r="J121"/>
  <c r="I121"/>
  <c r="H121"/>
  <c r="G121"/>
  <c r="F121"/>
  <c r="J120"/>
  <c r="I120"/>
  <c r="H120"/>
  <c r="G120"/>
  <c r="F120"/>
  <c r="J119"/>
  <c r="I119"/>
  <c r="H119"/>
  <c r="G119"/>
  <c r="F119"/>
  <c r="J118"/>
  <c r="I118"/>
  <c r="H118"/>
  <c r="G118"/>
  <c r="F118"/>
  <c r="J117"/>
  <c r="I117"/>
  <c r="H117"/>
  <c r="G117"/>
  <c r="F117"/>
  <c r="J116"/>
  <c r="I116"/>
  <c r="H116"/>
  <c r="G116"/>
  <c r="F116"/>
  <c r="J115"/>
  <c r="I115"/>
  <c r="H115"/>
  <c r="G115"/>
  <c r="F115"/>
  <c r="J114"/>
  <c r="I114"/>
  <c r="H114"/>
  <c r="G114"/>
  <c r="F114"/>
  <c r="J113"/>
  <c r="I113"/>
  <c r="H113"/>
  <c r="G113"/>
  <c r="F113"/>
  <c r="J112"/>
  <c r="I112"/>
  <c r="H112"/>
  <c r="G112"/>
  <c r="F112"/>
  <c r="J111"/>
  <c r="I111"/>
  <c r="H111"/>
  <c r="G111"/>
  <c r="F111"/>
  <c r="J110"/>
  <c r="I110"/>
  <c r="H110"/>
  <c r="G110"/>
  <c r="F110"/>
  <c r="J109"/>
  <c r="I109"/>
  <c r="H109"/>
  <c r="G109"/>
  <c r="F109"/>
  <c r="J108"/>
  <c r="I108"/>
  <c r="H108"/>
  <c r="G108"/>
  <c r="F108"/>
  <c r="J107"/>
  <c r="I107"/>
  <c r="H107"/>
  <c r="G107"/>
  <c r="F107"/>
  <c r="J106"/>
  <c r="I106"/>
  <c r="H106"/>
  <c r="G106"/>
  <c r="F106"/>
  <c r="J105"/>
  <c r="I105"/>
  <c r="H105"/>
  <c r="G105"/>
  <c r="F105"/>
  <c r="J104"/>
  <c r="I104"/>
  <c r="H104"/>
  <c r="G104"/>
  <c r="F104"/>
  <c r="J103"/>
  <c r="I103"/>
  <c r="H103"/>
  <c r="G103"/>
  <c r="F103"/>
  <c r="J102"/>
  <c r="I102"/>
  <c r="H102"/>
  <c r="G102"/>
  <c r="F102"/>
  <c r="J101"/>
  <c r="I101"/>
  <c r="H101"/>
  <c r="G101"/>
  <c r="F101"/>
  <c r="J100"/>
  <c r="I100"/>
  <c r="H100"/>
  <c r="G100"/>
  <c r="F100"/>
  <c r="J99"/>
  <c r="I99"/>
  <c r="H99"/>
  <c r="G99"/>
  <c r="F99"/>
  <c r="J98"/>
  <c r="I98"/>
  <c r="H98"/>
  <c r="G98"/>
  <c r="F98"/>
  <c r="J97"/>
  <c r="I97"/>
  <c r="H97"/>
  <c r="G97"/>
  <c r="F97"/>
  <c r="J96"/>
  <c r="I96"/>
  <c r="H96"/>
  <c r="G96"/>
  <c r="F96"/>
  <c r="J95"/>
  <c r="I95"/>
  <c r="H95"/>
  <c r="G95"/>
  <c r="F95"/>
  <c r="J94"/>
  <c r="I94"/>
  <c r="H94"/>
  <c r="G94"/>
  <c r="F94"/>
  <c r="J93"/>
  <c r="I93"/>
  <c r="H93"/>
  <c r="G93"/>
  <c r="F93"/>
  <c r="J92"/>
  <c r="I92"/>
  <c r="H92"/>
  <c r="G92"/>
  <c r="F92"/>
  <c r="J91"/>
  <c r="I91"/>
  <c r="H91"/>
  <c r="G91"/>
  <c r="F91"/>
  <c r="J90"/>
  <c r="I90"/>
  <c r="H90"/>
  <c r="G90"/>
  <c r="F90"/>
  <c r="J89"/>
  <c r="I89"/>
  <c r="H89"/>
  <c r="G89"/>
  <c r="F89"/>
  <c r="J88"/>
  <c r="I88"/>
  <c r="H88"/>
  <c r="G88"/>
  <c r="F88"/>
  <c r="J87"/>
  <c r="I87"/>
  <c r="H87"/>
  <c r="G87"/>
  <c r="F87"/>
  <c r="J86"/>
  <c r="I86"/>
  <c r="H86"/>
  <c r="G86"/>
  <c r="F86"/>
  <c r="J85"/>
  <c r="I85"/>
  <c r="H85"/>
  <c r="G85"/>
  <c r="F85"/>
  <c r="J84"/>
  <c r="I84"/>
  <c r="H84"/>
  <c r="G84"/>
  <c r="F84"/>
  <c r="J83"/>
  <c r="I83"/>
  <c r="H83"/>
  <c r="G83"/>
  <c r="F83"/>
  <c r="J82"/>
  <c r="I82"/>
  <c r="H82"/>
  <c r="G82"/>
  <c r="F82"/>
  <c r="J81"/>
  <c r="I81"/>
  <c r="H81"/>
  <c r="G81"/>
  <c r="F81"/>
  <c r="J80"/>
  <c r="I80"/>
  <c r="H80"/>
  <c r="G80"/>
  <c r="F80"/>
  <c r="J79"/>
  <c r="I79"/>
  <c r="H79"/>
  <c r="G79"/>
  <c r="F79"/>
  <c r="J78"/>
  <c r="I78"/>
  <c r="H78"/>
  <c r="G78"/>
  <c r="F78"/>
  <c r="J77"/>
  <c r="I77"/>
  <c r="H77"/>
  <c r="G77"/>
  <c r="F77"/>
  <c r="J76"/>
  <c r="I76"/>
  <c r="H76"/>
  <c r="G76"/>
  <c r="F76"/>
  <c r="J75"/>
  <c r="I75"/>
  <c r="H75"/>
  <c r="G75"/>
  <c r="F75"/>
  <c r="J74"/>
  <c r="I74"/>
  <c r="H74"/>
  <c r="G74"/>
  <c r="F74"/>
  <c r="J73"/>
  <c r="I73"/>
  <c r="H73"/>
  <c r="G73"/>
  <c r="F73"/>
  <c r="J72"/>
  <c r="I72"/>
  <c r="H72"/>
  <c r="G72"/>
  <c r="F72"/>
  <c r="J71"/>
  <c r="I71"/>
  <c r="H71"/>
  <c r="G71"/>
  <c r="F71"/>
  <c r="J70"/>
  <c r="I70"/>
  <c r="H70"/>
  <c r="G70"/>
  <c r="F70"/>
  <c r="J69"/>
  <c r="I69"/>
  <c r="H69"/>
  <c r="G69"/>
  <c r="F69"/>
  <c r="J68"/>
  <c r="I68"/>
  <c r="H68"/>
  <c r="G68"/>
  <c r="F68"/>
  <c r="J67"/>
  <c r="I67"/>
  <c r="H67"/>
  <c r="G67"/>
  <c r="F67"/>
  <c r="J66"/>
  <c r="I66"/>
  <c r="H66"/>
  <c r="G66"/>
  <c r="F66"/>
  <c r="J65"/>
  <c r="I65"/>
  <c r="H65"/>
  <c r="G65"/>
  <c r="F65"/>
  <c r="J64"/>
  <c r="I64"/>
  <c r="H64"/>
  <c r="G64"/>
  <c r="F64"/>
  <c r="J63"/>
  <c r="I63"/>
  <c r="H63"/>
  <c r="G63"/>
  <c r="F63"/>
  <c r="J62"/>
  <c r="I62"/>
  <c r="H62"/>
  <c r="G62"/>
  <c r="F62"/>
  <c r="J61"/>
  <c r="I61"/>
  <c r="H61"/>
  <c r="G61"/>
  <c r="F61"/>
  <c r="J60"/>
  <c r="I60"/>
  <c r="H60"/>
  <c r="G60"/>
  <c r="F60"/>
  <c r="J59"/>
  <c r="I59"/>
  <c r="H59"/>
  <c r="G59"/>
  <c r="F59"/>
  <c r="J58"/>
  <c r="I58"/>
  <c r="H58"/>
  <c r="G58"/>
  <c r="F58"/>
  <c r="J57"/>
  <c r="I57"/>
  <c r="H57"/>
  <c r="G57"/>
  <c r="F57"/>
  <c r="J56"/>
  <c r="I56"/>
  <c r="H56"/>
  <c r="G56"/>
  <c r="F56"/>
  <c r="J55"/>
  <c r="I55"/>
  <c r="H55"/>
  <c r="G55"/>
  <c r="F55"/>
  <c r="J54"/>
  <c r="I54"/>
  <c r="H54"/>
  <c r="G54"/>
  <c r="F54"/>
  <c r="J53"/>
  <c r="I53"/>
  <c r="H53"/>
  <c r="G53"/>
  <c r="F53"/>
  <c r="J52"/>
  <c r="I52"/>
  <c r="H52"/>
  <c r="G52"/>
  <c r="F52"/>
  <c r="J51"/>
  <c r="I51"/>
  <c r="H51"/>
  <c r="G51"/>
  <c r="F51"/>
  <c r="J50"/>
  <c r="I50"/>
  <c r="H50"/>
  <c r="G50"/>
  <c r="F50"/>
  <c r="J49"/>
  <c r="I49"/>
  <c r="H49"/>
  <c r="G49"/>
  <c r="F49"/>
  <c r="J48"/>
  <c r="I48"/>
  <c r="H48"/>
  <c r="G48"/>
  <c r="F48"/>
  <c r="J47"/>
  <c r="I47"/>
  <c r="H47"/>
  <c r="G47"/>
  <c r="F47"/>
  <c r="J46"/>
  <c r="I46"/>
  <c r="H46"/>
  <c r="G46"/>
  <c r="F46"/>
  <c r="J45"/>
  <c r="I45"/>
  <c r="H45"/>
  <c r="G45"/>
  <c r="F45"/>
  <c r="J44"/>
  <c r="I44"/>
  <c r="H44"/>
  <c r="G44"/>
  <c r="F44"/>
  <c r="J43"/>
  <c r="I43"/>
  <c r="H43"/>
  <c r="G43"/>
  <c r="F43"/>
  <c r="J42"/>
  <c r="I42"/>
  <c r="H42"/>
  <c r="G42"/>
  <c r="F42"/>
  <c r="J41"/>
  <c r="I41"/>
  <c r="H41"/>
  <c r="G41"/>
  <c r="F41"/>
  <c r="J40"/>
  <c r="I40"/>
  <c r="H40"/>
  <c r="G40"/>
  <c r="F40"/>
  <c r="J39"/>
  <c r="I39"/>
  <c r="H39"/>
  <c r="G39"/>
  <c r="F39"/>
  <c r="J38"/>
  <c r="I38"/>
  <c r="H38"/>
  <c r="G38"/>
  <c r="F38"/>
  <c r="J37"/>
  <c r="I37"/>
  <c r="H37"/>
  <c r="G37"/>
  <c r="F37"/>
  <c r="J36"/>
  <c r="I36"/>
  <c r="H36"/>
  <c r="G36"/>
  <c r="F36"/>
  <c r="J35"/>
  <c r="I35"/>
  <c r="H35"/>
  <c r="G35"/>
  <c r="F35"/>
  <c r="J34"/>
  <c r="I34"/>
  <c r="H34"/>
  <c r="G34"/>
  <c r="F34"/>
  <c r="J33"/>
  <c r="I33"/>
  <c r="H33"/>
  <c r="G33"/>
  <c r="F33"/>
  <c r="J32"/>
  <c r="I32"/>
  <c r="H32"/>
  <c r="G32"/>
  <c r="F32"/>
  <c r="J31"/>
  <c r="I31"/>
  <c r="H31"/>
  <c r="G31"/>
  <c r="F31"/>
  <c r="J30"/>
  <c r="I30"/>
  <c r="H30"/>
  <c r="G30"/>
  <c r="F30"/>
  <c r="J29"/>
  <c r="I29"/>
  <c r="H29"/>
  <c r="G29"/>
  <c r="F29"/>
  <c r="J28"/>
  <c r="I28"/>
  <c r="H28"/>
  <c r="G28"/>
  <c r="F28"/>
  <c r="J27"/>
  <c r="I27"/>
  <c r="H27"/>
  <c r="G27"/>
  <c r="F27"/>
  <c r="J26"/>
  <c r="I26"/>
  <c r="H26"/>
  <c r="G26"/>
  <c r="F26"/>
  <c r="J25"/>
  <c r="I25"/>
  <c r="H25"/>
  <c r="G25"/>
  <c r="F25"/>
  <c r="J24"/>
  <c r="I24"/>
  <c r="H24"/>
  <c r="G24"/>
  <c r="F24"/>
  <c r="J23"/>
  <c r="I23"/>
  <c r="H23"/>
  <c r="G23"/>
  <c r="F23"/>
  <c r="J22"/>
  <c r="I22"/>
  <c r="H22"/>
  <c r="G22"/>
  <c r="F22"/>
  <c r="J21"/>
  <c r="I21"/>
  <c r="H21"/>
  <c r="G21"/>
  <c r="F21"/>
  <c r="J20"/>
  <c r="I20"/>
  <c r="H20"/>
  <c r="G20"/>
  <c r="F20"/>
  <c r="J19"/>
  <c r="I19"/>
  <c r="H19"/>
  <c r="G19"/>
  <c r="F19"/>
  <c r="J18"/>
  <c r="I18"/>
  <c r="H18"/>
  <c r="G18"/>
  <c r="F18"/>
  <c r="J17"/>
  <c r="I17"/>
  <c r="H17"/>
  <c r="G17"/>
  <c r="F17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I8"/>
  <c r="H8"/>
  <c r="G8"/>
  <c r="F8"/>
  <c r="J7"/>
  <c r="I7"/>
  <c r="H7"/>
  <c r="G7"/>
  <c r="F7"/>
  <c r="J6"/>
  <c r="I6"/>
  <c r="H6"/>
  <c r="G6"/>
  <c r="F6"/>
  <c r="J5"/>
  <c r="I5"/>
  <c r="H5"/>
  <c r="G5"/>
  <c r="F5"/>
  <c r="J4"/>
  <c r="I4"/>
  <c r="H4"/>
  <c r="G4"/>
  <c r="F4"/>
  <c r="J3"/>
  <c r="I3"/>
  <c r="H3"/>
  <c r="G3"/>
  <c r="F3"/>
  <c r="J2"/>
  <c r="I2"/>
  <c r="H2"/>
  <c r="G2"/>
  <c r="F2"/>
  <c r="A2"/>
  <c r="A3" l="1"/>
  <c r="A4" l="1"/>
  <c r="A5"/>
  <c r="A6"/>
  <c r="A7" l="1"/>
  <c r="A8" l="1"/>
  <c r="A9" l="1"/>
  <c r="A10"/>
  <c r="A11"/>
  <c r="A12" l="1"/>
  <c r="A13" l="1"/>
  <c r="A14" l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C1" l="1"/>
  <c r="I1"/>
</calcChain>
</file>

<file path=xl/sharedStrings.xml><?xml version="1.0" encoding="utf-8"?>
<sst xmlns="http://schemas.openxmlformats.org/spreadsheetml/2006/main" count="387" uniqueCount="386">
  <si>
    <t>Nb. Courses</t>
  </si>
  <si>
    <t>V. pondérée</t>
  </si>
  <si>
    <t>Écart-type</t>
  </si>
  <si>
    <t>écart local</t>
  </si>
  <si>
    <t>écart /N°1</t>
  </si>
  <si>
    <t>IMX 45 GTE</t>
  </si>
  <si>
    <t>J 122 RACING</t>
  </si>
  <si>
    <t>OPEN 750</t>
  </si>
  <si>
    <t>IMX 40</t>
  </si>
  <si>
    <t>X 442</t>
  </si>
  <si>
    <t>A 40</t>
  </si>
  <si>
    <t xml:space="preserve">FIRST 47.7 (tête) </t>
  </si>
  <si>
    <t>MUMM 36</t>
  </si>
  <si>
    <t>MUMM 30</t>
  </si>
  <si>
    <t>UFO 28 OD</t>
  </si>
  <si>
    <t>GRAND SOLEIL 40</t>
  </si>
  <si>
    <t>X 40 SPORT</t>
  </si>
  <si>
    <t>FIRST 40.7 GTE</t>
  </si>
  <si>
    <t>SUN FAST 42 GTE</t>
  </si>
  <si>
    <t xml:space="preserve">FIGARO BENETEAU 2 </t>
  </si>
  <si>
    <t>GIBSEA 414 plus</t>
  </si>
  <si>
    <t xml:space="preserve">FIRST 45f5 Q </t>
  </si>
  <si>
    <t>X 40 STD</t>
  </si>
  <si>
    <t xml:space="preserve">X 412 </t>
  </si>
  <si>
    <t xml:space="preserve">IMX 38 </t>
  </si>
  <si>
    <t>A 35</t>
  </si>
  <si>
    <t>J 109</t>
  </si>
  <si>
    <t>X 119</t>
  </si>
  <si>
    <t>A 35 BDH</t>
  </si>
  <si>
    <t xml:space="preserve">FIRST 42s7 Q </t>
  </si>
  <si>
    <t>DUFOUR 40 GTE</t>
  </si>
  <si>
    <t>FIRST 40.7 PTE</t>
  </si>
  <si>
    <t>GRAND SURPRISE 7/8</t>
  </si>
  <si>
    <t>GRAND SURPRISE 9/10</t>
  </si>
  <si>
    <t xml:space="preserve">FIRST CLASS 12 (7/8e) </t>
  </si>
  <si>
    <t xml:space="preserve">SPRINT 108 (9/10) crois </t>
  </si>
  <si>
    <t>FIRST CLASS Europe</t>
  </si>
  <si>
    <t>JOD 35</t>
  </si>
  <si>
    <t>MELGES 24</t>
  </si>
  <si>
    <t xml:space="preserve">GRAND SURPRISE OD </t>
  </si>
  <si>
    <t>X 362 Sport</t>
  </si>
  <si>
    <t>FIRST 36.7 GTE</t>
  </si>
  <si>
    <t>SPRINT 108 (tête)</t>
  </si>
  <si>
    <t>X 382</t>
  </si>
  <si>
    <t>DEHLER 39 Q</t>
  </si>
  <si>
    <t xml:space="preserve">J 105 </t>
  </si>
  <si>
    <t>FEELING 1350 racing</t>
  </si>
  <si>
    <t xml:space="preserve">X 402 (7/8e) </t>
  </si>
  <si>
    <t>FIRST 34.7 GTE</t>
  </si>
  <si>
    <t>DEHLER 36</t>
  </si>
  <si>
    <t xml:space="preserve">SUN FAST 3200 </t>
  </si>
  <si>
    <t xml:space="preserve">SELECTION </t>
  </si>
  <si>
    <t>CHAP'S 35</t>
  </si>
  <si>
    <t>FIRST CLASS 10</t>
  </si>
  <si>
    <t xml:space="preserve">FIRST 41s5 Q </t>
  </si>
  <si>
    <t>X 34 STD</t>
  </si>
  <si>
    <t>BONGO</t>
  </si>
  <si>
    <t>DUFOUR 334 trophy</t>
  </si>
  <si>
    <t xml:space="preserve">J 92 S </t>
  </si>
  <si>
    <t xml:space="preserve">SUN FAST 36 Q Plomb </t>
  </si>
  <si>
    <t xml:space="preserve">X 332 Sport </t>
  </si>
  <si>
    <t xml:space="preserve">HELIUM 980 </t>
  </si>
  <si>
    <t>J 92</t>
  </si>
  <si>
    <t>SUN MAGIC Q</t>
  </si>
  <si>
    <t xml:space="preserve">NITRO 80 </t>
  </si>
  <si>
    <t xml:space="preserve">SUN FAST 36 Q fonte </t>
  </si>
  <si>
    <t>FIRST 38 S</t>
  </si>
  <si>
    <t xml:space="preserve">SUN FAST 37 </t>
  </si>
  <si>
    <t xml:space="preserve">SUN ODYSSEY 40 GTE </t>
  </si>
  <si>
    <t xml:space="preserve">FIRST 36s7 GTE </t>
  </si>
  <si>
    <t>BIANCA 414</t>
  </si>
  <si>
    <t>FIRST 42 GTE</t>
  </si>
  <si>
    <t>SUN LEGENDE export/régate</t>
  </si>
  <si>
    <t>DEHLER 36 db Q</t>
  </si>
  <si>
    <t xml:space="preserve">FIRST CLASS Challenge </t>
  </si>
  <si>
    <t xml:space="preserve">ELAN 333 GTE </t>
  </si>
  <si>
    <t>X 99</t>
  </si>
  <si>
    <t>DUFOUR 34 2003 GTE</t>
  </si>
  <si>
    <t>DUFOUR 34 2003 PERF</t>
  </si>
  <si>
    <t>X 332</t>
  </si>
  <si>
    <t xml:space="preserve">GIBSEA 402 Plus </t>
  </si>
  <si>
    <t>FIGARO ONE</t>
  </si>
  <si>
    <t xml:space="preserve">X 362 </t>
  </si>
  <si>
    <t>SHAMROCK 950 MK2</t>
  </si>
  <si>
    <t xml:space="preserve">SPRINT 95 (7/8) </t>
  </si>
  <si>
    <t>SUN KISS Q</t>
  </si>
  <si>
    <t>FIRST 38</t>
  </si>
  <si>
    <t>FIRST 38s5 Q</t>
  </si>
  <si>
    <t xml:space="preserve">X 3/4 TON </t>
  </si>
  <si>
    <t xml:space="preserve">JPK 960 </t>
  </si>
  <si>
    <t>FIRST CLASS 7.5</t>
  </si>
  <si>
    <t xml:space="preserve">SPRINT 95 (9/10) </t>
  </si>
  <si>
    <t xml:space="preserve">SUN LEGENDE standard </t>
  </si>
  <si>
    <t xml:space="preserve">SPRINT 98 </t>
  </si>
  <si>
    <t>DEHLER 33 cruising</t>
  </si>
  <si>
    <t>FIRST 35.7 Q</t>
  </si>
  <si>
    <t>FIRST 33.7 GTE</t>
  </si>
  <si>
    <t>SUN CHARM 39</t>
  </si>
  <si>
    <t xml:space="preserve">SUSPENS 84 </t>
  </si>
  <si>
    <t xml:space="preserve">POGO 850 </t>
  </si>
  <si>
    <t>SUN SHINE régate (tête)</t>
  </si>
  <si>
    <t>747 MONSTER</t>
  </si>
  <si>
    <t>DEHLER 3/4 TON DB1</t>
  </si>
  <si>
    <t>JOUET 1080 GTE</t>
  </si>
  <si>
    <t>BENETEAU 25</t>
  </si>
  <si>
    <t>SUN SHINE 38 Q</t>
  </si>
  <si>
    <t>FIRST 35s5 Q</t>
  </si>
  <si>
    <t>DOD 24.5</t>
  </si>
  <si>
    <t>ESTE 24</t>
  </si>
  <si>
    <t>SUN SHINE 36 Q</t>
  </si>
  <si>
    <t>FIRST 31.7 lac</t>
  </si>
  <si>
    <t xml:space="preserve">FIRST 375 GTE </t>
  </si>
  <si>
    <t xml:space="preserve">J 80 </t>
  </si>
  <si>
    <t>FEELING 1040 Gd mât</t>
  </si>
  <si>
    <t>SUN FIZZ Q</t>
  </si>
  <si>
    <t>CARTER 37</t>
  </si>
  <si>
    <t>CONTESSA 35 Q</t>
  </si>
  <si>
    <t>FIRST 35s5 Q bulbe</t>
  </si>
  <si>
    <t>SUN FAST 32 i</t>
  </si>
  <si>
    <t>APHRODITE 101</t>
  </si>
  <si>
    <t xml:space="preserve">FIRST 35 GTE </t>
  </si>
  <si>
    <t>FEELING 1090 GTE</t>
  </si>
  <si>
    <t xml:space="preserve">X 302 MK2 </t>
  </si>
  <si>
    <t xml:space="preserve">SUSPENS Q </t>
  </si>
  <si>
    <t>SUN FAST 32 GTE</t>
  </si>
  <si>
    <t xml:space="preserve">FIRST 300 Spirit </t>
  </si>
  <si>
    <t>UFO 22</t>
  </si>
  <si>
    <t>X 102 croisiere</t>
  </si>
  <si>
    <t xml:space="preserve">GIBSEA 37/GIN-FIZZ sloop </t>
  </si>
  <si>
    <t>FIRST 31.7</t>
  </si>
  <si>
    <t xml:space="preserve">HELIUM 765 </t>
  </si>
  <si>
    <t>FEELING 1040 GTE</t>
  </si>
  <si>
    <t>FEELING 346 GTE</t>
  </si>
  <si>
    <t>FIRST 310 S GTE</t>
  </si>
  <si>
    <t xml:space="preserve">OD 34 </t>
  </si>
  <si>
    <t>DEHLER 29 GTE</t>
  </si>
  <si>
    <t xml:space="preserve">FIRST EVOLUTION </t>
  </si>
  <si>
    <t>ELAN 31 GTE Q plomb</t>
  </si>
  <si>
    <t xml:space="preserve">FIRST 33.7 PTE </t>
  </si>
  <si>
    <t>GIBSEA 105/106 plus</t>
  </si>
  <si>
    <t>FEELING 1100 Pt mât</t>
  </si>
  <si>
    <t>FIRST 310 GTE</t>
  </si>
  <si>
    <t xml:space="preserve">FIRST CLASS 8 </t>
  </si>
  <si>
    <t>FIRST 27.7 QR</t>
  </si>
  <si>
    <t>GIBSEA 302 GTE</t>
  </si>
  <si>
    <t>FIRST 345 GTE</t>
  </si>
  <si>
    <t>DEHLER 34 Q</t>
  </si>
  <si>
    <t>SUN RISE Q</t>
  </si>
  <si>
    <t xml:space="preserve"> SURPRISE Q</t>
  </si>
  <si>
    <t>SUN LIGHT 31 export GTE</t>
  </si>
  <si>
    <t>DELPH 32 Gd mat</t>
  </si>
  <si>
    <t>FIRST 345 PTE</t>
  </si>
  <si>
    <t xml:space="preserve">SHOW 34 Gd mât </t>
  </si>
  <si>
    <t xml:space="preserve">GIBSEA 312 plus </t>
  </si>
  <si>
    <t xml:space="preserve">GIBSEA 90 plus </t>
  </si>
  <si>
    <t>FEELING 850 racing</t>
  </si>
  <si>
    <t>FIRST 325 GTE</t>
  </si>
  <si>
    <t xml:space="preserve">MELODY </t>
  </si>
  <si>
    <t xml:space="preserve">SUN LIGHT 30 export GTE </t>
  </si>
  <si>
    <t>DJANGO</t>
  </si>
  <si>
    <t>FORMULE 9</t>
  </si>
  <si>
    <t>FIRST 30 E S</t>
  </si>
  <si>
    <t>FIRST 32 GTE</t>
  </si>
  <si>
    <t xml:space="preserve">SHOW 34 Pt mât </t>
  </si>
  <si>
    <t>FIRST 310 PTE</t>
  </si>
  <si>
    <t>X 95</t>
  </si>
  <si>
    <t xml:space="preserve">POGO 650 </t>
  </si>
  <si>
    <t>FEELING 326 GTE</t>
  </si>
  <si>
    <t xml:space="preserve">FEELING 960 GTE </t>
  </si>
  <si>
    <t>FEELING 920 GTE</t>
  </si>
  <si>
    <t>NICHOLSON 33</t>
  </si>
  <si>
    <t>SUN FAST 31 GTE</t>
  </si>
  <si>
    <t xml:space="preserve">RUSH régate </t>
  </si>
  <si>
    <t>SIGMA 33 OOD</t>
  </si>
  <si>
    <t>GIBSEA 105/106 Q</t>
  </si>
  <si>
    <t xml:space="preserve">GLADIATEUR </t>
  </si>
  <si>
    <t>SS 34</t>
  </si>
  <si>
    <t>FEELING 850 spécial</t>
  </si>
  <si>
    <t xml:space="preserve">QUARTER KELTIC </t>
  </si>
  <si>
    <t>CLUB 86</t>
  </si>
  <si>
    <t xml:space="preserve">GIBSEA 90 </t>
  </si>
  <si>
    <t xml:space="preserve">SYMPHONIE Q </t>
  </si>
  <si>
    <t>DUFOUR 4800</t>
  </si>
  <si>
    <t>DUFOUR 3800 CS</t>
  </si>
  <si>
    <t xml:space="preserve">GIBSEA 92 </t>
  </si>
  <si>
    <t xml:space="preserve">FIRST 29 S Q </t>
  </si>
  <si>
    <t xml:space="preserve">FIRST 32s5 Q ailettes </t>
  </si>
  <si>
    <t>NEPTUNE 99</t>
  </si>
  <si>
    <t xml:space="preserve">KELT 850 Q </t>
  </si>
  <si>
    <t>JOD 24</t>
  </si>
  <si>
    <t>RUSH royale TDF</t>
  </si>
  <si>
    <t>FIRST 32 PTE</t>
  </si>
  <si>
    <t>FEELING 850 Q</t>
  </si>
  <si>
    <t>OPEN 570</t>
  </si>
  <si>
    <t>REQUIN</t>
  </si>
  <si>
    <t>GIBSEA 31 Q</t>
  </si>
  <si>
    <t xml:space="preserve">IMPENSABLE </t>
  </si>
  <si>
    <t xml:space="preserve">KELT 29 Q </t>
  </si>
  <si>
    <t>SUN LIGHT 30 export PTE</t>
  </si>
  <si>
    <t>SUN LIGHT 30 GTE</t>
  </si>
  <si>
    <t>SPRINTO Der</t>
  </si>
  <si>
    <t>LE MONSTRE 737</t>
  </si>
  <si>
    <t>ATTALIA Q</t>
  </si>
  <si>
    <t xml:space="preserve">GOLDEN SHAMROCK </t>
  </si>
  <si>
    <t xml:space="preserve">J 24 </t>
  </si>
  <si>
    <t>GIBSEA 96 Q</t>
  </si>
  <si>
    <t>RUSH GTE</t>
  </si>
  <si>
    <t>SPEED FEET 18</t>
  </si>
  <si>
    <t>FUN</t>
  </si>
  <si>
    <t>FIRST 305 GTE</t>
  </si>
  <si>
    <t>FIRST 30 E GTE</t>
  </si>
  <si>
    <t>SUN LIGHT 31 PTE</t>
  </si>
  <si>
    <t>AQUAVIT GTE</t>
  </si>
  <si>
    <t xml:space="preserve">SUPER CHALLENGER MK3 </t>
  </si>
  <si>
    <t>SUPER CHALLENGERMK3 B</t>
  </si>
  <si>
    <t>FIRST 30 S</t>
  </si>
  <si>
    <t>KELT 9m Q</t>
  </si>
  <si>
    <t>COURSEUL 30</t>
  </si>
  <si>
    <t xml:space="preserve">JOUET 920 MK2 Q </t>
  </si>
  <si>
    <t xml:space="preserve">NEPTUNE 94 GTE </t>
  </si>
  <si>
    <t>FIRST 29 GTE</t>
  </si>
  <si>
    <t>DELPH 28 (7/8e)</t>
  </si>
  <si>
    <t>SUPER ARLEQUIN GTE</t>
  </si>
  <si>
    <t xml:space="preserve">STARLIGHT </t>
  </si>
  <si>
    <t>DUFOUR 3800</t>
  </si>
  <si>
    <t>ARCADIA Q</t>
  </si>
  <si>
    <t>FEELING 286 jupe GTE</t>
  </si>
  <si>
    <t>FIRST 30 Q plomb</t>
  </si>
  <si>
    <t xml:space="preserve">MANZANITA </t>
  </si>
  <si>
    <t xml:space="preserve">SUN DREAM Q </t>
  </si>
  <si>
    <t>FIRST 30 E PTE</t>
  </si>
  <si>
    <t>CONATI 31 (en tête)</t>
  </si>
  <si>
    <t>FIRST 285 GTE</t>
  </si>
  <si>
    <t xml:space="preserve">GIBSEA 31 DL </t>
  </si>
  <si>
    <t xml:space="preserve">J 22 </t>
  </si>
  <si>
    <t xml:space="preserve">SUN LIGHT 30 PTE </t>
  </si>
  <si>
    <t>FIRST 28 GTE</t>
  </si>
  <si>
    <t xml:space="preserve">JOUET 920 MK1 Q </t>
  </si>
  <si>
    <t xml:space="preserve">RUSH PTE </t>
  </si>
  <si>
    <t>DELPH 28 (en tête)</t>
  </si>
  <si>
    <t>FIRST CLASS 7</t>
  </si>
  <si>
    <t xml:space="preserve">SUPER ARLEQUIN PTE </t>
  </si>
  <si>
    <t xml:space="preserve">FIRST 260 Spirit QR </t>
  </si>
  <si>
    <t>SCAMPI</t>
  </si>
  <si>
    <t>DUFOUR 31</t>
  </si>
  <si>
    <t>FIRST 30 Q fonte</t>
  </si>
  <si>
    <t>AQUILA régate</t>
  </si>
  <si>
    <t>COCO</t>
  </si>
  <si>
    <t>CHALLENGER EUROPE jupe</t>
  </si>
  <si>
    <t>FIRST 29 Der</t>
  </si>
  <si>
    <t xml:space="preserve">SUN LIGHT 30 DL </t>
  </si>
  <si>
    <t>FIRST 265 GTE</t>
  </si>
  <si>
    <t>FARR 72</t>
  </si>
  <si>
    <t xml:space="preserve">GIBSEA 30 </t>
  </si>
  <si>
    <t>ARMAGNAC MK2</t>
  </si>
  <si>
    <t>CHALLENGER EUROPE</t>
  </si>
  <si>
    <t>FIRST 29 PTE</t>
  </si>
  <si>
    <t>DELPH TAVEL</t>
  </si>
  <si>
    <t xml:space="preserve">JOUET 760 Q </t>
  </si>
  <si>
    <t>TRIDENT 80 GTE</t>
  </si>
  <si>
    <t>GIBSEA 80 plus</t>
  </si>
  <si>
    <t>RIVETTO</t>
  </si>
  <si>
    <t xml:space="preserve">FIRST 28 PTE </t>
  </si>
  <si>
    <t xml:space="preserve">SHOW 27 croisière </t>
  </si>
  <si>
    <t xml:space="preserve"> H BOAT ISAF</t>
  </si>
  <si>
    <t>GIBSEA 28 Q</t>
  </si>
  <si>
    <t>CHALLENGER GT 26</t>
  </si>
  <si>
    <t>FIRST 26 Q</t>
  </si>
  <si>
    <t>AQUILA GTE</t>
  </si>
  <si>
    <t>ARMAGNAC MK1</t>
  </si>
  <si>
    <t>FAST 26 DL</t>
  </si>
  <si>
    <t xml:space="preserve">TRIDENT 80 PTE </t>
  </si>
  <si>
    <t>FIRST 25 lac</t>
  </si>
  <si>
    <t>FIRST 26 QR</t>
  </si>
  <si>
    <t>FIRST 235 QR</t>
  </si>
  <si>
    <t>DUFOUR 1300</t>
  </si>
  <si>
    <t xml:space="preserve">MICRO prototype </t>
  </si>
  <si>
    <t>FLUSH POKER</t>
  </si>
  <si>
    <t>BRIN DE FOLIE PTE</t>
  </si>
  <si>
    <t>FIRST 25 Q</t>
  </si>
  <si>
    <t>FIRST 27 GTE</t>
  </si>
  <si>
    <t>AQUILA PTE</t>
  </si>
  <si>
    <t>FIRST 210 QR / FIRST 211 QR</t>
  </si>
  <si>
    <t>SUD 24</t>
  </si>
  <si>
    <t>FIRST 25 QR</t>
  </si>
  <si>
    <t>GIBSEA 770 Q</t>
  </si>
  <si>
    <t xml:space="preserve">KELT 760 GTE </t>
  </si>
  <si>
    <t xml:space="preserve">FIRST 235 Q </t>
  </si>
  <si>
    <t>OTARIE miniton</t>
  </si>
  <si>
    <t>KELT 8m GTE</t>
  </si>
  <si>
    <t>FIRST 24 QR</t>
  </si>
  <si>
    <t>TARENTELLE</t>
  </si>
  <si>
    <t>NEPTUNE 625</t>
  </si>
  <si>
    <t>FANTASIA Q</t>
  </si>
  <si>
    <t>GIBSEA 28 DL</t>
  </si>
  <si>
    <t>JOUET 24 GTE</t>
  </si>
  <si>
    <t xml:space="preserve">GIBSEA 68 Q </t>
  </si>
  <si>
    <t>ECUME DE MER GTE</t>
  </si>
  <si>
    <t xml:space="preserve">KELT 760 PTE </t>
  </si>
  <si>
    <t>B JET Der</t>
  </si>
  <si>
    <t xml:space="preserve">SAMOURAI MK2 </t>
  </si>
  <si>
    <t>EYGTHENE 24</t>
  </si>
  <si>
    <t xml:space="preserve">KELT 8m PTE </t>
  </si>
  <si>
    <t>FIRST 27 PTE</t>
  </si>
  <si>
    <t>MINITON 2500</t>
  </si>
  <si>
    <t>SANGRIA NV PTE</t>
  </si>
  <si>
    <t xml:space="preserve">SANGRIA GTE </t>
  </si>
  <si>
    <t>CHALLENGER EXPORT</t>
  </si>
  <si>
    <t xml:space="preserve">BELOUGA Der </t>
  </si>
  <si>
    <t>FEELING 720 Q</t>
  </si>
  <si>
    <t>TEQUILA sport</t>
  </si>
  <si>
    <t>KELT 760 DL</t>
  </si>
  <si>
    <t>COGNAC GTE</t>
  </si>
  <si>
    <t xml:space="preserve">SAMOURAI MK1 </t>
  </si>
  <si>
    <t xml:space="preserve">JEZEQUEL 25 </t>
  </si>
  <si>
    <t xml:space="preserve">BELOUGA IOR/SUP BELOUGA </t>
  </si>
  <si>
    <t>DUFOUR 1800 GTE</t>
  </si>
  <si>
    <t>ALBIN 7,9</t>
  </si>
  <si>
    <t>POKER</t>
  </si>
  <si>
    <t>FIRST 32s5 Q</t>
  </si>
  <si>
    <t>ALOA 25</t>
  </si>
  <si>
    <t>TONIC 23 Q</t>
  </si>
  <si>
    <t>GIBSEA 68 Der</t>
  </si>
  <si>
    <t>JOUET 24 PTE</t>
  </si>
  <si>
    <t>CHALLENGER SCOUT</t>
  </si>
  <si>
    <t>DELPH 26 GTE</t>
  </si>
  <si>
    <t>START 7 PTE</t>
  </si>
  <si>
    <t>DUFOUR 24 GTE</t>
  </si>
  <si>
    <t>DUFOUR T7 Der</t>
  </si>
  <si>
    <t>JOUET 680 Der</t>
  </si>
  <si>
    <t>NEPTUNE 550</t>
  </si>
  <si>
    <t>REMORA 24</t>
  </si>
  <si>
    <t>ECUME DE MER PTE</t>
  </si>
  <si>
    <t>EDEL 4 Q</t>
  </si>
  <si>
    <t>TEQUILA GTE</t>
  </si>
  <si>
    <t>SANGRIA PTE</t>
  </si>
  <si>
    <t>REVE DE MER GTE</t>
  </si>
  <si>
    <t>FIRST 22 lac</t>
  </si>
  <si>
    <t>GIBSEA 24</t>
  </si>
  <si>
    <t>ORQUE 70 Q</t>
  </si>
  <si>
    <t xml:space="preserve">KELT 707 Q </t>
  </si>
  <si>
    <t xml:space="preserve">MICROGEM </t>
  </si>
  <si>
    <t xml:space="preserve">ALOA 23 R </t>
  </si>
  <si>
    <t>EDEL 3</t>
  </si>
  <si>
    <t xml:space="preserve">FIRST 22 Q </t>
  </si>
  <si>
    <t>DAIMIO</t>
  </si>
  <si>
    <t xml:space="preserve">JOUET 22 (ELOR) GTE </t>
  </si>
  <si>
    <t>CONATI 22</t>
  </si>
  <si>
    <t xml:space="preserve">FIRST 22 QR </t>
  </si>
  <si>
    <t>MICROSAIL Der</t>
  </si>
  <si>
    <t xml:space="preserve">EXPRESS 600 génois </t>
  </si>
  <si>
    <t>MICROSAIL Q</t>
  </si>
  <si>
    <t>START 6 Der</t>
  </si>
  <si>
    <t>SUPER MISTRAL sport</t>
  </si>
  <si>
    <t>JOUET 22 (ELOR) PTE</t>
  </si>
  <si>
    <t>EXPRESS 600</t>
  </si>
  <si>
    <t>ALIZE Der</t>
  </si>
  <si>
    <t>EDEL 4 DL</t>
  </si>
  <si>
    <t xml:space="preserve">MUSCADET Q </t>
  </si>
  <si>
    <t>PRIMAAT / ZS 710</t>
  </si>
  <si>
    <t>BRIO Q</t>
  </si>
  <si>
    <t>JOUET 600 Q</t>
  </si>
  <si>
    <t>SYLPHE</t>
  </si>
  <si>
    <t>ALOA 23</t>
  </si>
  <si>
    <t xml:space="preserve">MIDJET Q </t>
  </si>
  <si>
    <t xml:space="preserve">JOUET 550 QR </t>
  </si>
  <si>
    <t>KELT 6,20 Q</t>
  </si>
  <si>
    <t>EDEL 660 GTE</t>
  </si>
  <si>
    <t xml:space="preserve">LOVE LOVE </t>
  </si>
  <si>
    <t>ETAP 22</t>
  </si>
  <si>
    <t xml:space="preserve">CALIFE </t>
  </si>
  <si>
    <t>CHALLENGER JUNIOR</t>
  </si>
  <si>
    <t>KELT 6,20 DL</t>
  </si>
  <si>
    <t>CHALLENGER MICRO</t>
  </si>
  <si>
    <t xml:space="preserve">MIDJET Der </t>
  </si>
  <si>
    <t xml:space="preserve">FLIRT Q </t>
  </si>
  <si>
    <t>EDEL 660 PTE</t>
  </si>
  <si>
    <t>CAP CORSE</t>
  </si>
  <si>
    <t>CORSAIRE DL</t>
  </si>
  <si>
    <t xml:space="preserve">MARAUDEUR </t>
  </si>
  <si>
    <t xml:space="preserve"> FIRST 18 QR</t>
  </si>
  <si>
    <t>EDEL 600 Q</t>
  </si>
  <si>
    <t xml:space="preserve">JOUET 19 (ECLAIR) </t>
  </si>
  <si>
    <t>FIRST 18 Q</t>
  </si>
  <si>
    <t>EDEL 2</t>
  </si>
  <si>
    <t>EDEL 5 PTE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</si>
</sst>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0"/>
      <color theme="1"/>
      <name val="Arial"/>
      <family val="2"/>
    </font>
    <font>
      <sz val="10"/>
      <color theme="0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rgb="FFFF0000"/>
      <name val="Arial"/>
      <family val="2"/>
    </font>
    <font>
      <sz val="8"/>
      <color rgb="FF0000FF"/>
      <name val="Arial"/>
      <family val="2"/>
    </font>
    <font>
      <b/>
      <sz val="8"/>
      <color rgb="FFFF000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64" fontId="0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/>
    </xf>
    <xf numFmtId="10" fontId="4" fillId="0" borderId="5" xfId="0" applyNumberFormat="1" applyFont="1" applyFill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0" fontId="3" fillId="0" borderId="6" xfId="0" applyNumberFormat="1" applyFont="1" applyBorder="1"/>
    <xf numFmtId="0" fontId="0" fillId="0" borderId="0" xfId="0" applyFont="1"/>
    <xf numFmtId="10" fontId="3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164" fontId="0" fillId="2" borderId="5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/>
    </xf>
    <xf numFmtId="10" fontId="3" fillId="2" borderId="5" xfId="0" applyNumberFormat="1" applyFont="1" applyFill="1" applyBorder="1" applyAlignment="1">
      <alignment horizontal="center"/>
    </xf>
    <xf numFmtId="10" fontId="3" fillId="2" borderId="6" xfId="0" applyNumberFormat="1" applyFont="1" applyFill="1" applyBorder="1"/>
    <xf numFmtId="0" fontId="0" fillId="2" borderId="0" xfId="0" applyFont="1" applyFill="1"/>
    <xf numFmtId="0" fontId="7" fillId="0" borderId="5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/>
    </xf>
    <xf numFmtId="10" fontId="8" fillId="3" borderId="5" xfId="0" applyNumberFormat="1" applyFont="1" applyFill="1" applyBorder="1" applyAlignment="1">
      <alignment horizontal="center"/>
    </xf>
    <xf numFmtId="10" fontId="8" fillId="3" borderId="6" xfId="0" applyNumberFormat="1" applyFont="1" applyFill="1" applyBorder="1"/>
    <xf numFmtId="0" fontId="7" fillId="2" borderId="5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164" fontId="0" fillId="0" borderId="8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/>
    </xf>
    <xf numFmtId="10" fontId="3" fillId="0" borderId="8" xfId="0" applyNumberFormat="1" applyFont="1" applyBorder="1" applyAlignment="1">
      <alignment horizontal="center"/>
    </xf>
    <xf numFmtId="10" fontId="3" fillId="0" borderId="9" xfId="0" applyNumberFormat="1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0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10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DDEC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3"/>
  <sheetViews>
    <sheetView showGridLines="0" tabSelected="1" zoomScale="145" zoomScaleNormal="145" workbookViewId="0">
      <pane ySplit="1" topLeftCell="A92" activePane="bottomLeft" state="frozen"/>
      <selection pane="bottomLeft" activeCell="A139" sqref="A139:IV139"/>
    </sheetView>
  </sheetViews>
  <sheetFormatPr defaultColWidth="8.85546875" defaultRowHeight="12.75"/>
  <cols>
    <col min="1" max="1" width="3.140625" style="48" bestFit="1" customWidth="1"/>
    <col min="2" max="2" width="6.85546875" style="49" bestFit="1" customWidth="1"/>
    <col min="3" max="3" width="22.42578125" style="50" bestFit="1" customWidth="1"/>
    <col min="4" max="4" width="7.42578125" style="51" bestFit="1" customWidth="1"/>
    <col min="5" max="5" width="5.140625" style="52" bestFit="1" customWidth="1"/>
    <col min="6" max="7" width="4.85546875" style="53" bestFit="1" customWidth="1"/>
    <col min="8" max="8" width="6.28515625" style="54" bestFit="1" customWidth="1"/>
    <col min="9" max="9" width="4.85546875" style="53" bestFit="1" customWidth="1"/>
    <col min="10" max="10" width="6.28515625" style="55" bestFit="1" customWidth="1"/>
    <col min="11" max="16384" width="8.85546875" style="16"/>
  </cols>
  <sheetData>
    <row r="1" spans="1:10" s="6" customFormat="1" ht="24" customHeight="1">
      <c r="A1" s="1"/>
      <c r="B1" s="2" t="s">
        <v>0</v>
      </c>
      <c r="C1" s="2" t="str">
        <f>MAX(A1:A384)&amp;" séries classées"</f>
        <v>382 séries classées</v>
      </c>
      <c r="D1" s="3" t="s">
        <v>1</v>
      </c>
      <c r="E1" s="3" t="s">
        <v>2</v>
      </c>
      <c r="F1" s="2" t="s">
        <v>3</v>
      </c>
      <c r="G1" s="4" t="s">
        <v>4</v>
      </c>
      <c r="H1" s="4"/>
      <c r="I1" s="4" t="str">
        <f>"écart /N° "&amp;MAX(A1:A384)</f>
        <v>écart /N° 382</v>
      </c>
      <c r="J1" s="5"/>
    </row>
    <row r="2" spans="1:10">
      <c r="A2" s="7">
        <f>IF(AND(B2&gt;0,C2&gt;0,D2&gt;0,E2&gt;0),MAX($A$1:A1)+1,"")</f>
        <v>1</v>
      </c>
      <c r="B2" s="8">
        <v>30</v>
      </c>
      <c r="C2" s="9" t="s">
        <v>5</v>
      </c>
      <c r="D2" s="10">
        <v>6.26</v>
      </c>
      <c r="E2" s="11">
        <v>0.12</v>
      </c>
      <c r="F2" s="12">
        <f>D2-D2</f>
        <v>0</v>
      </c>
      <c r="G2" s="12">
        <f>IF(AND(B2&gt;0,C2&gt;0,D2&gt;0,E2&gt;0),$D$2-D2,"")</f>
        <v>0</v>
      </c>
      <c r="H2" s="13">
        <f>IF(AND(B2&gt;0,C2&gt;0,D2&gt;0,E2&gt;0),($D$2-D2)/$D$2,"")</f>
        <v>0</v>
      </c>
      <c r="I2" s="14">
        <f>IF(AND(B3&gt;0,C3&gt;0,D3&gt;0,E3&gt;0),(D2-$D$383)/$D$383,"")</f>
        <v>0.69189189189189171</v>
      </c>
      <c r="J2" s="15">
        <f>IF(AND(B2&gt;0,C2&gt;0,D2&gt;0,23&gt;0),(D2-$D$383)/$D$383,"")</f>
        <v>0.69189189189189171</v>
      </c>
    </row>
    <row r="3" spans="1:10">
      <c r="A3" s="7">
        <f>IF(AND(B3&gt;0,C3&gt;0,D3&gt;0,E3&gt;0),MAX($A$1:A2)+1,"")</f>
        <v>2</v>
      </c>
      <c r="B3" s="8">
        <v>23</v>
      </c>
      <c r="C3" s="9" t="s">
        <v>6</v>
      </c>
      <c r="D3" s="10">
        <v>5.96</v>
      </c>
      <c r="E3" s="11">
        <v>0.10299999999999999</v>
      </c>
      <c r="F3" s="14">
        <f>D2-D3</f>
        <v>0.29999999999999982</v>
      </c>
      <c r="G3" s="14">
        <f>IF(AND(B3&gt;0,C3&gt;0,D3&gt;0,E3&gt;0),$D$2-D3,"")</f>
        <v>0.29999999999999982</v>
      </c>
      <c r="H3" s="17">
        <f>IF(AND(B3&gt;0,C3&gt;0,D3&gt;0,E3&gt;0),($D$2-D3)/$D$2,"")</f>
        <v>4.7923322683706041E-2</v>
      </c>
      <c r="I3" s="14">
        <f>IF(AND(B4&gt;0,C4&gt;0,D4&gt;0,E4&gt;0),D3-$D$383,"")</f>
        <v>2.2599999999999998</v>
      </c>
      <c r="J3" s="15">
        <f t="shared" ref="J3:J66" si="0">IF(AND(B3&gt;0,C3&gt;0,D3&gt;0,23&gt;0),(D3-$D$383)/$D$383,"")</f>
        <v>0.61081081081081068</v>
      </c>
    </row>
    <row r="4" spans="1:10">
      <c r="A4" s="7">
        <f>IF(AND(B4&gt;0,C4&gt;0,D4&gt;0,E4&gt;0),MAX($A$1:A3)+1,"")</f>
        <v>3</v>
      </c>
      <c r="B4" s="8">
        <v>33</v>
      </c>
      <c r="C4" s="18" t="s">
        <v>7</v>
      </c>
      <c r="D4" s="10">
        <v>5.944</v>
      </c>
      <c r="E4" s="11">
        <v>0.113</v>
      </c>
      <c r="F4" s="14">
        <f t="shared" ref="F4:F67" si="1">D3-D4</f>
        <v>1.6000000000000014E-2</v>
      </c>
      <c r="G4" s="14">
        <f t="shared" ref="G4:G67" si="2">IF(AND(B4&gt;0,C4&gt;0,D4&gt;0,E4&gt;0),$D$2-D4,"")</f>
        <v>0.31599999999999984</v>
      </c>
      <c r="H4" s="17">
        <f t="shared" ref="H4:H67" si="3">IF(AND(B4&gt;0,C4&gt;0,D4&gt;0,E4&gt;0),($D$2-D4)/$D$2,"")</f>
        <v>5.0479233226837034E-2</v>
      </c>
      <c r="I4" s="14">
        <f t="shared" ref="I4:I67" si="4">IF(AND(B5&gt;0,C5&gt;0,D5&gt;0,E5&gt;0),D4-$D$383,"")</f>
        <v>2.2439999999999998</v>
      </c>
      <c r="J4" s="15">
        <f t="shared" si="0"/>
        <v>0.6064864864864864</v>
      </c>
    </row>
    <row r="5" spans="1:10">
      <c r="A5" s="7">
        <f>IF(AND(B5&gt;0,C5&gt;0,D5&gt;0,E5&gt;0),MAX($A$1:A4)+1,"")</f>
        <v>4</v>
      </c>
      <c r="B5" s="8">
        <v>128</v>
      </c>
      <c r="C5" s="9" t="s">
        <v>8</v>
      </c>
      <c r="D5" s="10">
        <v>5.9370000000000003</v>
      </c>
      <c r="E5" s="11">
        <v>0.11700000000000001</v>
      </c>
      <c r="F5" s="14">
        <f t="shared" si="1"/>
        <v>6.9999999999996732E-3</v>
      </c>
      <c r="G5" s="14">
        <f t="shared" si="2"/>
        <v>0.32299999999999951</v>
      </c>
      <c r="H5" s="17">
        <f t="shared" si="3"/>
        <v>5.1597444089456795E-2</v>
      </c>
      <c r="I5" s="14">
        <f t="shared" si="4"/>
        <v>2.2370000000000001</v>
      </c>
      <c r="J5" s="15">
        <f t="shared" si="0"/>
        <v>0.60459459459459464</v>
      </c>
    </row>
    <row r="6" spans="1:10">
      <c r="A6" s="7">
        <f>IF(AND(B6&gt;0,C6&gt;0,D6&gt;0,E6&gt;0),MAX($A$1:A5)+1,"")</f>
        <v>5</v>
      </c>
      <c r="B6" s="8">
        <v>171</v>
      </c>
      <c r="C6" s="9" t="s">
        <v>9</v>
      </c>
      <c r="D6" s="10">
        <v>5.92</v>
      </c>
      <c r="E6" s="11">
        <v>0.11</v>
      </c>
      <c r="F6" s="14">
        <f t="shared" si="1"/>
        <v>1.7000000000000348E-2</v>
      </c>
      <c r="G6" s="14">
        <f t="shared" si="2"/>
        <v>0.33999999999999986</v>
      </c>
      <c r="H6" s="17">
        <f t="shared" si="3"/>
        <v>5.4313099041533523E-2</v>
      </c>
      <c r="I6" s="14">
        <f t="shared" si="4"/>
        <v>2.2199999999999998</v>
      </c>
      <c r="J6" s="15">
        <f t="shared" si="0"/>
        <v>0.59999999999999987</v>
      </c>
    </row>
    <row r="7" spans="1:10">
      <c r="A7" s="7">
        <f>IF(AND(B7&gt;0,C7&gt;0,D7&gt;0,E7&gt;0),MAX($A$1:A6)+1,"")</f>
        <v>6</v>
      </c>
      <c r="B7" s="8">
        <v>136</v>
      </c>
      <c r="C7" s="18" t="s">
        <v>10</v>
      </c>
      <c r="D7" s="10">
        <v>5.907</v>
      </c>
      <c r="E7" s="11">
        <v>0.123</v>
      </c>
      <c r="F7" s="14">
        <f t="shared" si="1"/>
        <v>1.2999999999999901E-2</v>
      </c>
      <c r="G7" s="14">
        <f t="shared" si="2"/>
        <v>0.35299999999999976</v>
      </c>
      <c r="H7" s="17">
        <f t="shared" si="3"/>
        <v>5.6389776357827437E-2</v>
      </c>
      <c r="I7" s="14">
        <f t="shared" si="4"/>
        <v>2.2069999999999999</v>
      </c>
      <c r="J7" s="15">
        <f t="shared" si="0"/>
        <v>0.59648648648648639</v>
      </c>
    </row>
    <row r="8" spans="1:10">
      <c r="A8" s="7">
        <f>IF(AND(B8&gt;0,C8&gt;0,D8&gt;0,E8&gt;0),MAX($A$1:A7)+1,"")</f>
        <v>7</v>
      </c>
      <c r="B8" s="8">
        <v>40</v>
      </c>
      <c r="C8" s="9" t="s">
        <v>11</v>
      </c>
      <c r="D8" s="10">
        <v>5.8929999999999998</v>
      </c>
      <c r="E8" s="11">
        <v>0.11799999999999999</v>
      </c>
      <c r="F8" s="14">
        <f t="shared" si="1"/>
        <v>1.4000000000000234E-2</v>
      </c>
      <c r="G8" s="14">
        <f t="shared" si="2"/>
        <v>0.36699999999999999</v>
      </c>
      <c r="H8" s="17">
        <f t="shared" si="3"/>
        <v>5.8626198083067092E-2</v>
      </c>
      <c r="I8" s="14">
        <f t="shared" si="4"/>
        <v>2.1929999999999996</v>
      </c>
      <c r="J8" s="15">
        <f t="shared" si="0"/>
        <v>0.59270270270270253</v>
      </c>
    </row>
    <row r="9" spans="1:10">
      <c r="A9" s="7">
        <f>IF(AND(B9&gt;0,C9&gt;0,D9&gt;0,E9&gt;0),MAX($A$1:A8)+1,"")</f>
        <v>8</v>
      </c>
      <c r="B9" s="8">
        <v>91</v>
      </c>
      <c r="C9" s="9" t="s">
        <v>12</v>
      </c>
      <c r="D9" s="10">
        <v>5.8570000000000002</v>
      </c>
      <c r="E9" s="11">
        <v>0.122</v>
      </c>
      <c r="F9" s="14">
        <f t="shared" si="1"/>
        <v>3.5999999999999588E-2</v>
      </c>
      <c r="G9" s="14">
        <f t="shared" si="2"/>
        <v>0.40299999999999958</v>
      </c>
      <c r="H9" s="17">
        <f t="shared" si="3"/>
        <v>6.4376996805111761E-2</v>
      </c>
      <c r="I9" s="14">
        <f t="shared" si="4"/>
        <v>2.157</v>
      </c>
      <c r="J9" s="15">
        <f t="shared" si="0"/>
        <v>0.5829729729729729</v>
      </c>
    </row>
    <row r="10" spans="1:10">
      <c r="A10" s="7">
        <f>IF(AND(B10&gt;0,C10&gt;0,D10&gt;0,E10&gt;0),MAX($A$1:A9)+1,"")</f>
        <v>9</v>
      </c>
      <c r="B10" s="8">
        <v>204</v>
      </c>
      <c r="C10" s="9" t="s">
        <v>13</v>
      </c>
      <c r="D10" s="10">
        <v>5.851</v>
      </c>
      <c r="E10" s="11">
        <v>0.112</v>
      </c>
      <c r="F10" s="14">
        <f t="shared" si="1"/>
        <v>6.0000000000002274E-3</v>
      </c>
      <c r="G10" s="14">
        <f t="shared" si="2"/>
        <v>0.40899999999999981</v>
      </c>
      <c r="H10" s="17">
        <f t="shared" si="3"/>
        <v>6.533546325878592E-2</v>
      </c>
      <c r="I10" s="14">
        <f t="shared" si="4"/>
        <v>2.1509999999999998</v>
      </c>
      <c r="J10" s="15">
        <f t="shared" si="0"/>
        <v>0.5813513513513513</v>
      </c>
    </row>
    <row r="11" spans="1:10">
      <c r="A11" s="7">
        <f>IF(AND(B11&gt;0,C11&gt;0,D11&gt;0,E11&gt;0),MAX($A$1:A10)+1,"")</f>
        <v>10</v>
      </c>
      <c r="B11" s="8">
        <v>37</v>
      </c>
      <c r="C11" s="9" t="s">
        <v>14</v>
      </c>
      <c r="D11" s="10">
        <v>5.8490000000000002</v>
      </c>
      <c r="E11" s="11">
        <v>0.129</v>
      </c>
      <c r="F11" s="14">
        <f t="shared" si="1"/>
        <v>1.9999999999997797E-3</v>
      </c>
      <c r="G11" s="14">
        <f t="shared" si="2"/>
        <v>0.41099999999999959</v>
      </c>
      <c r="H11" s="17">
        <f t="shared" si="3"/>
        <v>6.565495207667725E-2</v>
      </c>
      <c r="I11" s="14">
        <f t="shared" si="4"/>
        <v>2.149</v>
      </c>
      <c r="J11" s="15">
        <f t="shared" si="0"/>
        <v>0.58081081081081076</v>
      </c>
    </row>
    <row r="12" spans="1:10">
      <c r="A12" s="7">
        <f>IF(AND(B12&gt;0,C12&gt;0,D12&gt;0,E12&gt;0),MAX($A$1:A11)+1,"")</f>
        <v>11</v>
      </c>
      <c r="B12" s="8">
        <v>28</v>
      </c>
      <c r="C12" s="9" t="s">
        <v>15</v>
      </c>
      <c r="D12" s="10">
        <v>5.8289999999999997</v>
      </c>
      <c r="E12" s="11">
        <v>0.10299999999999999</v>
      </c>
      <c r="F12" s="14">
        <f t="shared" si="1"/>
        <v>2.0000000000000462E-2</v>
      </c>
      <c r="G12" s="14">
        <f t="shared" si="2"/>
        <v>0.43100000000000005</v>
      </c>
      <c r="H12" s="17">
        <f t="shared" si="3"/>
        <v>6.8849840255591058E-2</v>
      </c>
      <c r="I12" s="14">
        <f t="shared" si="4"/>
        <v>2.1289999999999996</v>
      </c>
      <c r="J12" s="15">
        <f t="shared" si="0"/>
        <v>0.5754054054054053</v>
      </c>
    </row>
    <row r="13" spans="1:10">
      <c r="A13" s="7">
        <f>IF(AND(B13&gt;0,C13&gt;0,D13&gt;0,E13&gt;0),MAX($A$1:A12)+1,"")</f>
        <v>12</v>
      </c>
      <c r="B13" s="8">
        <v>25</v>
      </c>
      <c r="C13" s="9" t="s">
        <v>16</v>
      </c>
      <c r="D13" s="10">
        <v>5.8</v>
      </c>
      <c r="E13" s="11">
        <v>0.13</v>
      </c>
      <c r="F13" s="14">
        <f t="shared" si="1"/>
        <v>2.8999999999999915E-2</v>
      </c>
      <c r="G13" s="14">
        <f t="shared" si="2"/>
        <v>0.45999999999999996</v>
      </c>
      <c r="H13" s="17">
        <f t="shared" si="3"/>
        <v>7.3482428115015971E-2</v>
      </c>
      <c r="I13" s="14">
        <f t="shared" si="4"/>
        <v>2.0999999999999996</v>
      </c>
      <c r="J13" s="15">
        <f t="shared" si="0"/>
        <v>0.56756756756756743</v>
      </c>
    </row>
    <row r="14" spans="1:10">
      <c r="A14" s="7">
        <f>IF(AND(B14&gt;0,C14&gt;0,D14&gt;0,E14&gt;0),MAX($A$1:A13)+1,"")</f>
        <v>13</v>
      </c>
      <c r="B14" s="8">
        <v>248</v>
      </c>
      <c r="C14" s="9" t="s">
        <v>17</v>
      </c>
      <c r="D14" s="10">
        <v>5.7939999999999996</v>
      </c>
      <c r="E14" s="11">
        <v>0.113</v>
      </c>
      <c r="F14" s="14">
        <f t="shared" si="1"/>
        <v>6.0000000000002274E-3</v>
      </c>
      <c r="G14" s="14">
        <f t="shared" si="2"/>
        <v>0.46600000000000019</v>
      </c>
      <c r="H14" s="17">
        <f t="shared" si="3"/>
        <v>7.444089456869013E-2</v>
      </c>
      <c r="I14" s="14">
        <f t="shared" si="4"/>
        <v>2.0939999999999994</v>
      </c>
      <c r="J14" s="15">
        <f t="shared" si="0"/>
        <v>0.56594594594594572</v>
      </c>
    </row>
    <row r="15" spans="1:10">
      <c r="A15" s="7">
        <f>IF(AND(B15&gt;0,C15&gt;0,D15&gt;0,E15&gt;0),MAX($A$1:A14)+1,"")</f>
        <v>14</v>
      </c>
      <c r="B15" s="8">
        <v>81</v>
      </c>
      <c r="C15" s="9" t="s">
        <v>18</v>
      </c>
      <c r="D15" s="10">
        <v>5.7859999999999996</v>
      </c>
      <c r="E15" s="11">
        <v>0.11799999999999999</v>
      </c>
      <c r="F15" s="14">
        <f t="shared" si="1"/>
        <v>8.0000000000000071E-3</v>
      </c>
      <c r="G15" s="14">
        <f t="shared" si="2"/>
        <v>0.4740000000000002</v>
      </c>
      <c r="H15" s="17">
        <f t="shared" si="3"/>
        <v>7.571884984025562E-2</v>
      </c>
      <c r="I15" s="14">
        <f t="shared" si="4"/>
        <v>2.0859999999999994</v>
      </c>
      <c r="J15" s="15">
        <f t="shared" si="0"/>
        <v>0.56378378378378358</v>
      </c>
    </row>
    <row r="16" spans="1:10">
      <c r="A16" s="7">
        <f>IF(AND(B16&gt;0,C16&gt;0,D16&gt;0,E16&gt;0),MAX($A$1:A15)+1,"")</f>
        <v>15</v>
      </c>
      <c r="B16" s="8">
        <v>100</v>
      </c>
      <c r="C16" s="18" t="s">
        <v>19</v>
      </c>
      <c r="D16" s="10">
        <v>5.7560000000000002</v>
      </c>
      <c r="E16" s="11">
        <v>0.112</v>
      </c>
      <c r="F16" s="14">
        <f t="shared" si="1"/>
        <v>2.9999999999999361E-2</v>
      </c>
      <c r="G16" s="14">
        <f t="shared" si="2"/>
        <v>0.50399999999999956</v>
      </c>
      <c r="H16" s="17">
        <f t="shared" si="3"/>
        <v>8.0511182108626136E-2</v>
      </c>
      <c r="I16" s="14">
        <f t="shared" si="4"/>
        <v>2.056</v>
      </c>
      <c r="J16" s="15">
        <f t="shared" si="0"/>
        <v>0.55567567567567566</v>
      </c>
    </row>
    <row r="17" spans="1:10">
      <c r="A17" s="7">
        <f>IF(AND(B17&gt;0,C17&gt;0,D17&gt;0,E17&gt;0),MAX($A$1:A16)+1,"")</f>
        <v>16</v>
      </c>
      <c r="B17" s="8">
        <v>93</v>
      </c>
      <c r="C17" s="9" t="s">
        <v>20</v>
      </c>
      <c r="D17" s="10">
        <v>5.7489999999999997</v>
      </c>
      <c r="E17" s="11">
        <v>9.9000000000000005E-2</v>
      </c>
      <c r="F17" s="14">
        <f t="shared" si="1"/>
        <v>7.0000000000005613E-3</v>
      </c>
      <c r="G17" s="14">
        <f t="shared" si="2"/>
        <v>0.51100000000000012</v>
      </c>
      <c r="H17" s="17">
        <f t="shared" si="3"/>
        <v>8.1629392971246023E-2</v>
      </c>
      <c r="I17" s="14">
        <f t="shared" si="4"/>
        <v>2.0489999999999995</v>
      </c>
      <c r="J17" s="15">
        <f t="shared" si="0"/>
        <v>0.55378378378378357</v>
      </c>
    </row>
    <row r="18" spans="1:10">
      <c r="A18" s="7">
        <f>IF(AND(B18&gt;0,C18&gt;0,D18&gt;0,E18&gt;0),MAX($A$1:A17)+1,"")</f>
        <v>17</v>
      </c>
      <c r="B18" s="8">
        <v>187</v>
      </c>
      <c r="C18" s="9" t="s">
        <v>21</v>
      </c>
      <c r="D18" s="10">
        <v>5.7439999999999998</v>
      </c>
      <c r="E18" s="11">
        <v>0.121</v>
      </c>
      <c r="F18" s="14">
        <f t="shared" si="1"/>
        <v>4.9999999999998934E-3</v>
      </c>
      <c r="G18" s="14">
        <f t="shared" si="2"/>
        <v>0.51600000000000001</v>
      </c>
      <c r="H18" s="17">
        <f t="shared" si="3"/>
        <v>8.242811501597444E-2</v>
      </c>
      <c r="I18" s="14">
        <f t="shared" si="4"/>
        <v>2.0439999999999996</v>
      </c>
      <c r="J18" s="15">
        <f t="shared" si="0"/>
        <v>0.55243243243243234</v>
      </c>
    </row>
    <row r="19" spans="1:10">
      <c r="A19" s="7">
        <f>IF(AND(B19&gt;0,C19&gt;0,D19&gt;0,E19&gt;0),MAX($A$1:A18)+1,"")</f>
        <v>18</v>
      </c>
      <c r="B19" s="8">
        <v>105</v>
      </c>
      <c r="C19" s="9" t="s">
        <v>22</v>
      </c>
      <c r="D19" s="10">
        <v>5.7</v>
      </c>
      <c r="E19" s="11">
        <v>0.12</v>
      </c>
      <c r="F19" s="14">
        <f t="shared" si="1"/>
        <v>4.3999999999999595E-2</v>
      </c>
      <c r="G19" s="14">
        <f t="shared" si="2"/>
        <v>0.55999999999999961</v>
      </c>
      <c r="H19" s="17">
        <f t="shared" si="3"/>
        <v>8.9456869009584605E-2</v>
      </c>
      <c r="I19" s="14">
        <f t="shared" si="4"/>
        <v>2</v>
      </c>
      <c r="J19" s="15">
        <f t="shared" si="0"/>
        <v>0.54054054054054046</v>
      </c>
    </row>
    <row r="20" spans="1:10">
      <c r="A20" s="7">
        <f>IF(AND(B20&gt;0,C20&gt;0,D20&gt;0,E20&gt;0),MAX($A$1:A19)+1,"")</f>
        <v>19</v>
      </c>
      <c r="B20" s="8">
        <v>89</v>
      </c>
      <c r="C20" s="9" t="s">
        <v>23</v>
      </c>
      <c r="D20" s="10">
        <v>5.69</v>
      </c>
      <c r="E20" s="11">
        <v>0.1</v>
      </c>
      <c r="F20" s="14">
        <f t="shared" si="1"/>
        <v>9.9999999999997868E-3</v>
      </c>
      <c r="G20" s="14">
        <f t="shared" si="2"/>
        <v>0.5699999999999994</v>
      </c>
      <c r="H20" s="17">
        <f t="shared" si="3"/>
        <v>9.105431309904144E-2</v>
      </c>
      <c r="I20" s="14">
        <f t="shared" si="4"/>
        <v>1.9900000000000002</v>
      </c>
      <c r="J20" s="15">
        <f t="shared" si="0"/>
        <v>0.5378378378378379</v>
      </c>
    </row>
    <row r="21" spans="1:10">
      <c r="A21" s="7">
        <f>IF(AND(B21&gt;0,C21&gt;0,D21&gt;0,E21&gt;0),MAX($A$1:A20)+1,"")</f>
        <v>20</v>
      </c>
      <c r="B21" s="8">
        <v>118</v>
      </c>
      <c r="C21" s="9" t="s">
        <v>24</v>
      </c>
      <c r="D21" s="10">
        <v>5.6660000000000004</v>
      </c>
      <c r="E21" s="11">
        <v>0.10199999999999999</v>
      </c>
      <c r="F21" s="14">
        <f t="shared" si="1"/>
        <v>2.4000000000000021E-2</v>
      </c>
      <c r="G21" s="14">
        <f t="shared" si="2"/>
        <v>0.59399999999999942</v>
      </c>
      <c r="H21" s="17">
        <f t="shared" si="3"/>
        <v>9.4888178913737936E-2</v>
      </c>
      <c r="I21" s="14">
        <f t="shared" si="4"/>
        <v>1.9660000000000002</v>
      </c>
      <c r="J21" s="15">
        <f t="shared" si="0"/>
        <v>0.53135135135135136</v>
      </c>
    </row>
    <row r="22" spans="1:10">
      <c r="A22" s="7">
        <f>IF(AND(B22&gt;0,C22&gt;0,D22&gt;0,E22&gt;0),MAX($A$1:A21)+1,"")</f>
        <v>21</v>
      </c>
      <c r="B22" s="8">
        <v>180</v>
      </c>
      <c r="C22" s="18" t="s">
        <v>25</v>
      </c>
      <c r="D22" s="10">
        <v>5.657</v>
      </c>
      <c r="E22" s="11">
        <v>0.11799999999999999</v>
      </c>
      <c r="F22" s="14">
        <f t="shared" si="1"/>
        <v>9.0000000000003411E-3</v>
      </c>
      <c r="G22" s="14">
        <f t="shared" si="2"/>
        <v>0.60299999999999976</v>
      </c>
      <c r="H22" s="17">
        <f t="shared" si="3"/>
        <v>9.6325878594249167E-2</v>
      </c>
      <c r="I22" s="14">
        <f t="shared" si="4"/>
        <v>1.9569999999999999</v>
      </c>
      <c r="J22" s="15">
        <f t="shared" si="0"/>
        <v>0.52891891891891885</v>
      </c>
    </row>
    <row r="23" spans="1:10">
      <c r="A23" s="7">
        <f>IF(AND(B23&gt;0,C23&gt;0,D23&gt;0,E23&gt;0),MAX($A$1:A22)+1,"")</f>
        <v>22</v>
      </c>
      <c r="B23" s="8">
        <v>269</v>
      </c>
      <c r="C23" s="9" t="s">
        <v>26</v>
      </c>
      <c r="D23" s="10">
        <v>5.6520000000000001</v>
      </c>
      <c r="E23" s="11">
        <v>0.10299999999999999</v>
      </c>
      <c r="F23" s="14">
        <f t="shared" si="1"/>
        <v>4.9999999999998934E-3</v>
      </c>
      <c r="G23" s="14">
        <f t="shared" si="2"/>
        <v>0.60799999999999965</v>
      </c>
      <c r="H23" s="17">
        <f t="shared" si="3"/>
        <v>9.7124600638977585E-2</v>
      </c>
      <c r="I23" s="14">
        <f t="shared" si="4"/>
        <v>1.952</v>
      </c>
      <c r="J23" s="15">
        <f t="shared" si="0"/>
        <v>0.52756756756756751</v>
      </c>
    </row>
    <row r="24" spans="1:10">
      <c r="A24" s="7">
        <f>IF(AND(B24&gt;0,C24&gt;0,D24&gt;0,E24&gt;0),MAX($A$1:A23)+1,"")</f>
        <v>23</v>
      </c>
      <c r="B24" s="8">
        <v>144</v>
      </c>
      <c r="C24" s="9" t="s">
        <v>27</v>
      </c>
      <c r="D24" s="10">
        <v>5.65</v>
      </c>
      <c r="E24" s="11">
        <v>0.11</v>
      </c>
      <c r="F24" s="14">
        <f t="shared" si="1"/>
        <v>1.9999999999997797E-3</v>
      </c>
      <c r="G24" s="14">
        <f t="shared" si="2"/>
        <v>0.60999999999999943</v>
      </c>
      <c r="H24" s="17">
        <f t="shared" si="3"/>
        <v>9.7444089456868915E-2</v>
      </c>
      <c r="I24" s="14">
        <f t="shared" si="4"/>
        <v>1.9500000000000002</v>
      </c>
      <c r="J24" s="15">
        <f t="shared" si="0"/>
        <v>0.52702702702702708</v>
      </c>
    </row>
    <row r="25" spans="1:10">
      <c r="A25" s="7">
        <f>IF(AND(B25&gt;0,C25&gt;0,D25&gt;0,E25&gt;0),MAX($A$1:A24)+1,"")</f>
        <v>24</v>
      </c>
      <c r="B25" s="8">
        <v>54</v>
      </c>
      <c r="C25" s="18" t="s">
        <v>28</v>
      </c>
      <c r="D25" s="10">
        <v>5.6219999999999999</v>
      </c>
      <c r="E25" s="11">
        <v>0.13600000000000001</v>
      </c>
      <c r="F25" s="14">
        <f t="shared" si="1"/>
        <v>2.8000000000000469E-2</v>
      </c>
      <c r="G25" s="14">
        <f t="shared" si="2"/>
        <v>0.6379999999999999</v>
      </c>
      <c r="H25" s="17">
        <f t="shared" si="3"/>
        <v>0.10191693290734823</v>
      </c>
      <c r="I25" s="14">
        <f t="shared" si="4"/>
        <v>1.9219999999999997</v>
      </c>
      <c r="J25" s="15">
        <f t="shared" si="0"/>
        <v>0.51945945945945937</v>
      </c>
    </row>
    <row r="26" spans="1:10">
      <c r="A26" s="7">
        <f>IF(AND(B26&gt;0,C26&gt;0,D26&gt;0,E26&gt;0),MAX($A$1:A25)+1,"")</f>
        <v>25</v>
      </c>
      <c r="B26" s="8">
        <v>81</v>
      </c>
      <c r="C26" s="9" t="s">
        <v>29</v>
      </c>
      <c r="D26" s="10">
        <v>5.59</v>
      </c>
      <c r="E26" s="11">
        <v>0.111</v>
      </c>
      <c r="F26" s="14">
        <f t="shared" si="1"/>
        <v>3.2000000000000028E-2</v>
      </c>
      <c r="G26" s="14">
        <f t="shared" si="2"/>
        <v>0.66999999999999993</v>
      </c>
      <c r="H26" s="17">
        <f t="shared" si="3"/>
        <v>0.10702875399361021</v>
      </c>
      <c r="I26" s="14">
        <f t="shared" si="4"/>
        <v>1.8899999999999997</v>
      </c>
      <c r="J26" s="15">
        <f t="shared" si="0"/>
        <v>0.5108108108108107</v>
      </c>
    </row>
    <row r="27" spans="1:10">
      <c r="A27" s="7">
        <f>IF(AND(B27&gt;0,C27&gt;0,D27&gt;0,E27&gt;0),MAX($A$1:A26)+1,"")</f>
        <v>26</v>
      </c>
      <c r="B27" s="8">
        <v>39</v>
      </c>
      <c r="C27" s="9" t="s">
        <v>30</v>
      </c>
      <c r="D27" s="10">
        <v>5.5890000000000004</v>
      </c>
      <c r="E27" s="11">
        <v>0.1</v>
      </c>
      <c r="F27" s="14">
        <f t="shared" si="1"/>
        <v>9.9999999999944578E-4</v>
      </c>
      <c r="G27" s="14">
        <f t="shared" si="2"/>
        <v>0.67099999999999937</v>
      </c>
      <c r="H27" s="17">
        <f t="shared" si="3"/>
        <v>0.10718849840255582</v>
      </c>
      <c r="I27" s="14">
        <f t="shared" si="4"/>
        <v>1.8890000000000002</v>
      </c>
      <c r="J27" s="15">
        <f t="shared" si="0"/>
        <v>0.51054054054054054</v>
      </c>
    </row>
    <row r="28" spans="1:10">
      <c r="A28" s="7">
        <f>IF(AND(B28&gt;0,C28&gt;0,D28&gt;0,E28&gt;0),MAX($A$1:A27)+1,"")</f>
        <v>27</v>
      </c>
      <c r="B28" s="8">
        <v>21</v>
      </c>
      <c r="C28" s="9" t="s">
        <v>31</v>
      </c>
      <c r="D28" s="10">
        <v>5.5890000000000004</v>
      </c>
      <c r="E28" s="11">
        <v>8.3000000000000004E-2</v>
      </c>
      <c r="F28" s="14">
        <f t="shared" si="1"/>
        <v>0</v>
      </c>
      <c r="G28" s="14">
        <f t="shared" si="2"/>
        <v>0.67099999999999937</v>
      </c>
      <c r="H28" s="17">
        <f t="shared" si="3"/>
        <v>0.10718849840255582</v>
      </c>
      <c r="I28" s="14">
        <f t="shared" si="4"/>
        <v>1.8890000000000002</v>
      </c>
      <c r="J28" s="15">
        <f t="shared" si="0"/>
        <v>0.51054054054054054</v>
      </c>
    </row>
    <row r="29" spans="1:10">
      <c r="A29" s="7">
        <f>IF(AND(B29&gt;0,C29&gt;0,D29&gt;0,E29&gt;0),MAX($A$1:A28)+1,"")</f>
        <v>28</v>
      </c>
      <c r="B29" s="8">
        <v>46</v>
      </c>
      <c r="C29" s="18" t="s">
        <v>32</v>
      </c>
      <c r="D29" s="10">
        <v>5.5890000000000004</v>
      </c>
      <c r="E29" s="11">
        <v>0.106</v>
      </c>
      <c r="F29" s="14">
        <f t="shared" si="1"/>
        <v>0</v>
      </c>
      <c r="G29" s="14">
        <f t="shared" si="2"/>
        <v>0.67099999999999937</v>
      </c>
      <c r="H29" s="17">
        <f t="shared" si="3"/>
        <v>0.10718849840255582</v>
      </c>
      <c r="I29" s="14">
        <f t="shared" si="4"/>
        <v>1.8890000000000002</v>
      </c>
      <c r="J29" s="15">
        <f t="shared" si="0"/>
        <v>0.51054054054054054</v>
      </c>
    </row>
    <row r="30" spans="1:10">
      <c r="A30" s="7">
        <f>IF(AND(B30&gt;0,C30&gt;0,D30&gt;0,E30&gt;0),MAX($A$1:A29)+1,"")</f>
        <v>29</v>
      </c>
      <c r="B30" s="8">
        <v>191</v>
      </c>
      <c r="C30" s="18" t="s">
        <v>33</v>
      </c>
      <c r="D30" s="10">
        <v>5.5810000000000004</v>
      </c>
      <c r="E30" s="11">
        <v>0.108</v>
      </c>
      <c r="F30" s="14">
        <f t="shared" si="1"/>
        <v>8.0000000000000071E-3</v>
      </c>
      <c r="G30" s="14">
        <f t="shared" si="2"/>
        <v>0.67899999999999938</v>
      </c>
      <c r="H30" s="17">
        <f t="shared" si="3"/>
        <v>0.1084664536741213</v>
      </c>
      <c r="I30" s="14">
        <f t="shared" si="4"/>
        <v>1.8810000000000002</v>
      </c>
      <c r="J30" s="15">
        <f t="shared" si="0"/>
        <v>0.5083783783783784</v>
      </c>
    </row>
    <row r="31" spans="1:10">
      <c r="A31" s="7">
        <f>IF(AND(B31&gt;0,C31&gt;0,D31&gt;0,E31&gt;0),MAX($A$1:A30)+1,"")</f>
        <v>30</v>
      </c>
      <c r="B31" s="8">
        <v>148</v>
      </c>
      <c r="C31" s="9" t="s">
        <v>34</v>
      </c>
      <c r="D31" s="10">
        <v>5.5659999999999998</v>
      </c>
      <c r="E31" s="11">
        <v>0.104</v>
      </c>
      <c r="F31" s="14">
        <f t="shared" si="1"/>
        <v>1.5000000000000568E-2</v>
      </c>
      <c r="G31" s="14">
        <f t="shared" si="2"/>
        <v>0.69399999999999995</v>
      </c>
      <c r="H31" s="17">
        <f t="shared" si="3"/>
        <v>0.11086261980830671</v>
      </c>
      <c r="I31" s="14">
        <f t="shared" si="4"/>
        <v>1.8659999999999997</v>
      </c>
      <c r="J31" s="15">
        <f t="shared" si="0"/>
        <v>0.50432432432432417</v>
      </c>
    </row>
    <row r="32" spans="1:10">
      <c r="A32" s="7">
        <f>IF(AND(B32&gt;0,C32&gt;0,D32&gt;0,E32&gt;0),MAX($A$1:A31)+1,"")</f>
        <v>31</v>
      </c>
      <c r="B32" s="8">
        <v>136</v>
      </c>
      <c r="C32" s="9" t="s">
        <v>35</v>
      </c>
      <c r="D32" s="10">
        <v>5.5609999999999999</v>
      </c>
      <c r="E32" s="11">
        <v>0.106</v>
      </c>
      <c r="F32" s="14">
        <f t="shared" si="1"/>
        <v>4.9999999999998934E-3</v>
      </c>
      <c r="G32" s="14">
        <f t="shared" si="2"/>
        <v>0.69899999999999984</v>
      </c>
      <c r="H32" s="17">
        <f t="shared" si="3"/>
        <v>0.11166134185303513</v>
      </c>
      <c r="I32" s="14">
        <f t="shared" si="4"/>
        <v>1.8609999999999998</v>
      </c>
      <c r="J32" s="15">
        <f t="shared" si="0"/>
        <v>0.50297297297297283</v>
      </c>
    </row>
    <row r="33" spans="1:10">
      <c r="A33" s="7">
        <f>IF(AND(B33&gt;0,C33&gt;0,D33&gt;0,E33&gt;0),MAX($A$1:A32)+1,"")</f>
        <v>32</v>
      </c>
      <c r="B33" s="8">
        <v>265</v>
      </c>
      <c r="C33" s="9" t="s">
        <v>36</v>
      </c>
      <c r="D33" s="10">
        <v>5.56</v>
      </c>
      <c r="E33" s="11">
        <v>0.105</v>
      </c>
      <c r="F33" s="14">
        <f t="shared" si="1"/>
        <v>1.000000000000334E-3</v>
      </c>
      <c r="G33" s="14">
        <f t="shared" si="2"/>
        <v>0.70000000000000018</v>
      </c>
      <c r="H33" s="17">
        <f t="shared" si="3"/>
        <v>0.11182108626198087</v>
      </c>
      <c r="I33" s="14">
        <f t="shared" si="4"/>
        <v>1.8599999999999994</v>
      </c>
      <c r="J33" s="15">
        <f t="shared" si="0"/>
        <v>0.50270270270270256</v>
      </c>
    </row>
    <row r="34" spans="1:10">
      <c r="A34" s="7">
        <f>IF(AND(B34&gt;0,C34&gt;0,D34&gt;0,E34&gt;0),MAX($A$1:A33)+1,"")</f>
        <v>33</v>
      </c>
      <c r="B34" s="8">
        <v>1080</v>
      </c>
      <c r="C34" s="9" t="s">
        <v>37</v>
      </c>
      <c r="D34" s="10">
        <v>5.5570000000000004</v>
      </c>
      <c r="E34" s="11">
        <v>0.105</v>
      </c>
      <c r="F34" s="14">
        <f t="shared" si="1"/>
        <v>2.9999999999992255E-3</v>
      </c>
      <c r="G34" s="14">
        <f t="shared" si="2"/>
        <v>0.7029999999999994</v>
      </c>
      <c r="H34" s="17">
        <f t="shared" si="3"/>
        <v>0.1123003194888178</v>
      </c>
      <c r="I34" s="14">
        <f t="shared" si="4"/>
        <v>1.8570000000000002</v>
      </c>
      <c r="J34" s="15">
        <f t="shared" si="0"/>
        <v>0.50189189189189187</v>
      </c>
    </row>
    <row r="35" spans="1:10">
      <c r="A35" s="7">
        <f>IF(AND(B35&gt;0,C35&gt;0,D35&gt;0,E35&gt;0),MAX($A$1:A34)+1,"")</f>
        <v>34</v>
      </c>
      <c r="B35" s="8">
        <v>266</v>
      </c>
      <c r="C35" s="18" t="s">
        <v>38</v>
      </c>
      <c r="D35" s="10">
        <v>5.5570000000000004</v>
      </c>
      <c r="E35" s="11">
        <v>0.11799999999999999</v>
      </c>
      <c r="F35" s="14">
        <f t="shared" si="1"/>
        <v>0</v>
      </c>
      <c r="G35" s="14">
        <f t="shared" si="2"/>
        <v>0.7029999999999994</v>
      </c>
      <c r="H35" s="17">
        <f t="shared" si="3"/>
        <v>0.1123003194888178</v>
      </c>
      <c r="I35" s="14">
        <f t="shared" si="4"/>
        <v>1.8570000000000002</v>
      </c>
      <c r="J35" s="15">
        <f t="shared" si="0"/>
        <v>0.50189189189189187</v>
      </c>
    </row>
    <row r="36" spans="1:10">
      <c r="A36" s="7">
        <f>IF(AND(B36&gt;0,C36&gt;0,D36&gt;0,E36&gt;0),MAX($A$1:A35)+1,"")</f>
        <v>35</v>
      </c>
      <c r="B36" s="8">
        <v>221</v>
      </c>
      <c r="C36" s="19" t="s">
        <v>39</v>
      </c>
      <c r="D36" s="10">
        <v>5.5529999999999999</v>
      </c>
      <c r="E36" s="11">
        <v>9.8000000000000004E-2</v>
      </c>
      <c r="F36" s="14">
        <f t="shared" si="1"/>
        <v>4.0000000000004476E-3</v>
      </c>
      <c r="G36" s="14">
        <f t="shared" si="2"/>
        <v>0.70699999999999985</v>
      </c>
      <c r="H36" s="17">
        <f t="shared" si="3"/>
        <v>0.11293929712460062</v>
      </c>
      <c r="I36" s="14">
        <f t="shared" si="4"/>
        <v>1.8529999999999998</v>
      </c>
      <c r="J36" s="15">
        <f t="shared" si="0"/>
        <v>0.50081081081081069</v>
      </c>
    </row>
    <row r="37" spans="1:10">
      <c r="A37" s="7">
        <f>IF(AND(B37&gt;0,C37&gt;0,D37&gt;0,E37&gt;0),MAX($A$1:A36)+1,"")</f>
        <v>36</v>
      </c>
      <c r="B37" s="8">
        <v>180</v>
      </c>
      <c r="C37" s="9" t="s">
        <v>40</v>
      </c>
      <c r="D37" s="10">
        <v>5.5430000000000001</v>
      </c>
      <c r="E37" s="11">
        <v>8.8999999999999996E-2</v>
      </c>
      <c r="F37" s="14">
        <f t="shared" si="1"/>
        <v>9.9999999999997868E-3</v>
      </c>
      <c r="G37" s="14">
        <f t="shared" si="2"/>
        <v>0.71699999999999964</v>
      </c>
      <c r="H37" s="17">
        <f t="shared" si="3"/>
        <v>0.11453674121405745</v>
      </c>
      <c r="I37" s="14">
        <f t="shared" si="4"/>
        <v>1.843</v>
      </c>
      <c r="J37" s="15">
        <f t="shared" si="0"/>
        <v>0.49810810810810807</v>
      </c>
    </row>
    <row r="38" spans="1:10">
      <c r="A38" s="7">
        <f>IF(AND(B38&gt;0,C38&gt;0,D38&gt;0,E38&gt;0),MAX($A$1:A37)+1,"")</f>
        <v>37</v>
      </c>
      <c r="B38" s="8">
        <v>423</v>
      </c>
      <c r="C38" s="9" t="s">
        <v>41</v>
      </c>
      <c r="D38" s="10">
        <v>5.5309999999999997</v>
      </c>
      <c r="E38" s="11">
        <v>0.106</v>
      </c>
      <c r="F38" s="14">
        <f t="shared" si="1"/>
        <v>1.2000000000000455E-2</v>
      </c>
      <c r="G38" s="14">
        <f t="shared" si="2"/>
        <v>0.72900000000000009</v>
      </c>
      <c r="H38" s="17">
        <f t="shared" si="3"/>
        <v>0.11645367412140577</v>
      </c>
      <c r="I38" s="14">
        <f t="shared" si="4"/>
        <v>1.8309999999999995</v>
      </c>
      <c r="J38" s="15">
        <f t="shared" si="0"/>
        <v>0.4948648648648647</v>
      </c>
    </row>
    <row r="39" spans="1:10">
      <c r="A39" s="7">
        <f>IF(AND(B39&gt;0,C39&gt;0,D39&gt;0,E39&gt;0),MAX($A$1:A38)+1,"")</f>
        <v>38</v>
      </c>
      <c r="B39" s="8">
        <v>32</v>
      </c>
      <c r="C39" s="9" t="s">
        <v>42</v>
      </c>
      <c r="D39" s="10">
        <v>5.5270000000000001</v>
      </c>
      <c r="E39" s="11">
        <v>6.9000000000000006E-2</v>
      </c>
      <c r="F39" s="14">
        <f t="shared" si="1"/>
        <v>3.9999999999995595E-3</v>
      </c>
      <c r="G39" s="14">
        <f t="shared" si="2"/>
        <v>0.73299999999999965</v>
      </c>
      <c r="H39" s="17">
        <f t="shared" si="3"/>
        <v>0.11709265175718844</v>
      </c>
      <c r="I39" s="14">
        <f t="shared" si="4"/>
        <v>1.827</v>
      </c>
      <c r="J39" s="15">
        <f t="shared" si="0"/>
        <v>0.49378378378378374</v>
      </c>
    </row>
    <row r="40" spans="1:10">
      <c r="A40" s="7">
        <f>IF(AND(B40&gt;0,C40&gt;0,D40&gt;0,E40&gt;0),MAX($A$1:A39)+1,"")</f>
        <v>39</v>
      </c>
      <c r="B40" s="8">
        <v>54</v>
      </c>
      <c r="C40" s="9" t="s">
        <v>43</v>
      </c>
      <c r="D40" s="10">
        <v>5.5170000000000003</v>
      </c>
      <c r="E40" s="11">
        <v>0.112</v>
      </c>
      <c r="F40" s="14">
        <f t="shared" si="1"/>
        <v>9.9999999999997868E-3</v>
      </c>
      <c r="G40" s="14">
        <f t="shared" si="2"/>
        <v>0.74299999999999944</v>
      </c>
      <c r="H40" s="17">
        <f t="shared" si="3"/>
        <v>0.11869009584664528</v>
      </c>
      <c r="I40" s="14">
        <f t="shared" si="4"/>
        <v>1.8170000000000002</v>
      </c>
      <c r="J40" s="15">
        <f t="shared" si="0"/>
        <v>0.49108108108108112</v>
      </c>
    </row>
    <row r="41" spans="1:10">
      <c r="A41" s="7">
        <f>IF(AND(B41&gt;0,C41&gt;0,D41&gt;0,E41&gt;0),MAX($A$1:A40)+1,"")</f>
        <v>40</v>
      </c>
      <c r="B41" s="8">
        <v>98</v>
      </c>
      <c r="C41" s="9" t="s">
        <v>44</v>
      </c>
      <c r="D41" s="10">
        <v>5.5030000000000001</v>
      </c>
      <c r="E41" s="11">
        <v>9.7000000000000003E-2</v>
      </c>
      <c r="F41" s="14">
        <f t="shared" si="1"/>
        <v>1.4000000000000234E-2</v>
      </c>
      <c r="G41" s="14">
        <f t="shared" si="2"/>
        <v>0.75699999999999967</v>
      </c>
      <c r="H41" s="17">
        <f t="shared" si="3"/>
        <v>0.12092651757188494</v>
      </c>
      <c r="I41" s="14">
        <f t="shared" si="4"/>
        <v>1.8029999999999999</v>
      </c>
      <c r="J41" s="15">
        <f t="shared" si="0"/>
        <v>0.48729729729729726</v>
      </c>
    </row>
    <row r="42" spans="1:10">
      <c r="A42" s="7">
        <f>IF(AND(B42&gt;0,C42&gt;0,D42&gt;0,E42&gt;0),MAX($A$1:A41)+1,"")</f>
        <v>41</v>
      </c>
      <c r="B42" s="8">
        <v>529</v>
      </c>
      <c r="C42" s="9" t="s">
        <v>45</v>
      </c>
      <c r="D42" s="10">
        <v>5.5030000000000001</v>
      </c>
      <c r="E42" s="11">
        <v>0.111</v>
      </c>
      <c r="F42" s="14">
        <f t="shared" si="1"/>
        <v>0</v>
      </c>
      <c r="G42" s="14">
        <f t="shared" si="2"/>
        <v>0.75699999999999967</v>
      </c>
      <c r="H42" s="17">
        <f t="shared" si="3"/>
        <v>0.12092651757188494</v>
      </c>
      <c r="I42" s="14">
        <f t="shared" si="4"/>
        <v>1.8029999999999999</v>
      </c>
      <c r="J42" s="15">
        <f t="shared" si="0"/>
        <v>0.48729729729729726</v>
      </c>
    </row>
    <row r="43" spans="1:10">
      <c r="A43" s="7">
        <f>IF(AND(B43&gt;0,C43&gt;0,D43&gt;0,E43&gt;0),MAX($A$1:A42)+1,"")</f>
        <v>42</v>
      </c>
      <c r="B43" s="8">
        <v>65</v>
      </c>
      <c r="C43" s="9" t="s">
        <v>46</v>
      </c>
      <c r="D43" s="10">
        <v>5.4939999999999998</v>
      </c>
      <c r="E43" s="11">
        <v>0.115</v>
      </c>
      <c r="F43" s="14">
        <f t="shared" si="1"/>
        <v>9.0000000000003411E-3</v>
      </c>
      <c r="G43" s="14">
        <f t="shared" si="2"/>
        <v>0.76600000000000001</v>
      </c>
      <c r="H43" s="17">
        <f t="shared" si="3"/>
        <v>0.12236421725239617</v>
      </c>
      <c r="I43" s="14">
        <f t="shared" si="4"/>
        <v>1.7939999999999996</v>
      </c>
      <c r="J43" s="15">
        <f t="shared" si="0"/>
        <v>0.48486486486486474</v>
      </c>
    </row>
    <row r="44" spans="1:10">
      <c r="A44" s="7">
        <f>IF(AND(B44&gt;0,C44&gt;0,D44&gt;0,E44&gt;0),MAX($A$1:A43)+1,"")</f>
        <v>43</v>
      </c>
      <c r="B44" s="8">
        <v>118</v>
      </c>
      <c r="C44" s="9" t="s">
        <v>47</v>
      </c>
      <c r="D44" s="10">
        <v>5.48</v>
      </c>
      <c r="E44" s="11">
        <v>0.12</v>
      </c>
      <c r="F44" s="14">
        <f t="shared" si="1"/>
        <v>1.3999999999999346E-2</v>
      </c>
      <c r="G44" s="14">
        <f t="shared" si="2"/>
        <v>0.77999999999999936</v>
      </c>
      <c r="H44" s="17">
        <f t="shared" si="3"/>
        <v>0.12460063897763568</v>
      </c>
      <c r="I44" s="14">
        <f t="shared" si="4"/>
        <v>1.7800000000000002</v>
      </c>
      <c r="J44" s="15">
        <f t="shared" si="0"/>
        <v>0.48108108108108111</v>
      </c>
    </row>
    <row r="45" spans="1:10">
      <c r="A45" s="7">
        <f>IF(AND(B45&gt;0,C45&gt;0,D45&gt;0,E45&gt;0),MAX($A$1:A44)+1,"")</f>
        <v>44</v>
      </c>
      <c r="B45" s="8">
        <v>38</v>
      </c>
      <c r="C45" s="9" t="s">
        <v>48</v>
      </c>
      <c r="D45" s="10">
        <v>5.4790000000000001</v>
      </c>
      <c r="E45" s="11">
        <v>9.9000000000000005E-2</v>
      </c>
      <c r="F45" s="14">
        <f t="shared" si="1"/>
        <v>1.000000000000334E-3</v>
      </c>
      <c r="G45" s="14">
        <f t="shared" si="2"/>
        <v>0.78099999999999969</v>
      </c>
      <c r="H45" s="17">
        <f t="shared" si="3"/>
        <v>0.12476038338658142</v>
      </c>
      <c r="I45" s="14">
        <f t="shared" si="4"/>
        <v>1.7789999999999999</v>
      </c>
      <c r="J45" s="15">
        <f t="shared" si="0"/>
        <v>0.48081081081081078</v>
      </c>
    </row>
    <row r="46" spans="1:10">
      <c r="A46" s="7">
        <f>IF(AND(B46&gt;0,C46&gt;0,D46&gt;0,E46&gt;0),MAX($A$1:A45)+1,"")</f>
        <v>45</v>
      </c>
      <c r="B46" s="8">
        <v>30</v>
      </c>
      <c r="C46" s="9" t="s">
        <v>49</v>
      </c>
      <c r="D46" s="10">
        <v>5.47</v>
      </c>
      <c r="E46" s="11">
        <v>0.113</v>
      </c>
      <c r="F46" s="14">
        <f t="shared" si="1"/>
        <v>9.0000000000003411E-3</v>
      </c>
      <c r="G46" s="14">
        <f t="shared" si="2"/>
        <v>0.79</v>
      </c>
      <c r="H46" s="17">
        <f t="shared" si="3"/>
        <v>0.12619808306709265</v>
      </c>
      <c r="I46" s="14">
        <f t="shared" si="4"/>
        <v>1.7699999999999996</v>
      </c>
      <c r="J46" s="15">
        <f t="shared" si="0"/>
        <v>0.47837837837837827</v>
      </c>
    </row>
    <row r="47" spans="1:10">
      <c r="A47" s="7">
        <f>IF(AND(B47&gt;0,C47&gt;0,D47&gt;0,E47&gt;0),MAX($A$1:A46)+1,"")</f>
        <v>46</v>
      </c>
      <c r="B47" s="8">
        <v>25</v>
      </c>
      <c r="C47" s="9" t="s">
        <v>50</v>
      </c>
      <c r="D47" s="10">
        <v>5.4669999999999996</v>
      </c>
      <c r="E47" s="11">
        <v>0.11</v>
      </c>
      <c r="F47" s="14">
        <f t="shared" si="1"/>
        <v>3.0000000000001137E-3</v>
      </c>
      <c r="G47" s="14">
        <f t="shared" si="2"/>
        <v>0.79300000000000015</v>
      </c>
      <c r="H47" s="17">
        <f t="shared" si="3"/>
        <v>0.12667731629392975</v>
      </c>
      <c r="I47" s="14">
        <f t="shared" si="4"/>
        <v>1.7669999999999995</v>
      </c>
      <c r="J47" s="15">
        <f t="shared" si="0"/>
        <v>0.47756756756756741</v>
      </c>
    </row>
    <row r="48" spans="1:10">
      <c r="A48" s="7">
        <f>IF(AND(B48&gt;0,C48&gt;0,D48&gt;0,E48&gt;0),MAX($A$1:A47)+1,"")</f>
        <v>47</v>
      </c>
      <c r="B48" s="8">
        <v>1228</v>
      </c>
      <c r="C48" s="9" t="s">
        <v>51</v>
      </c>
      <c r="D48" s="10">
        <v>5.4589999999999996</v>
      </c>
      <c r="E48" s="11">
        <v>9.9000000000000005E-2</v>
      </c>
      <c r="F48" s="14">
        <f t="shared" si="1"/>
        <v>8.0000000000000071E-3</v>
      </c>
      <c r="G48" s="14">
        <f t="shared" si="2"/>
        <v>0.80100000000000016</v>
      </c>
      <c r="H48" s="17">
        <f t="shared" si="3"/>
        <v>0.12795527156549524</v>
      </c>
      <c r="I48" s="14">
        <f t="shared" si="4"/>
        <v>1.7589999999999995</v>
      </c>
      <c r="J48" s="15">
        <f t="shared" si="0"/>
        <v>0.47540540540540521</v>
      </c>
    </row>
    <row r="49" spans="1:10">
      <c r="A49" s="7">
        <f>IF(AND(B49&gt;0,C49&gt;0,D49&gt;0,E49&gt;0),MAX($A$1:A48)+1,"")</f>
        <v>48</v>
      </c>
      <c r="B49" s="8">
        <v>84</v>
      </c>
      <c r="C49" s="9" t="s">
        <v>52</v>
      </c>
      <c r="D49" s="10">
        <v>5.44</v>
      </c>
      <c r="E49" s="11">
        <v>0.104</v>
      </c>
      <c r="F49" s="14">
        <f t="shared" si="1"/>
        <v>1.899999999999924E-2</v>
      </c>
      <c r="G49" s="14">
        <f t="shared" si="2"/>
        <v>0.8199999999999994</v>
      </c>
      <c r="H49" s="17">
        <f t="shared" si="3"/>
        <v>0.13099041533546316</v>
      </c>
      <c r="I49" s="14">
        <f t="shared" si="4"/>
        <v>1.7400000000000002</v>
      </c>
      <c r="J49" s="15">
        <f t="shared" si="0"/>
        <v>0.4702702702702703</v>
      </c>
    </row>
    <row r="50" spans="1:10">
      <c r="A50" s="7">
        <f>IF(AND(B50&gt;0,C50&gt;0,D50&gt;0,E50&gt;0),MAX($A$1:A49)+1,"")</f>
        <v>49</v>
      </c>
      <c r="B50" s="8">
        <v>879</v>
      </c>
      <c r="C50" s="9" t="s">
        <v>53</v>
      </c>
      <c r="D50" s="10">
        <v>5.4279999999999999</v>
      </c>
      <c r="E50" s="11">
        <v>0.105</v>
      </c>
      <c r="F50" s="14">
        <f t="shared" si="1"/>
        <v>1.2000000000000455E-2</v>
      </c>
      <c r="G50" s="14">
        <f t="shared" si="2"/>
        <v>0.83199999999999985</v>
      </c>
      <c r="H50" s="17">
        <f t="shared" si="3"/>
        <v>0.13290734824281147</v>
      </c>
      <c r="I50" s="14">
        <f t="shared" si="4"/>
        <v>1.7279999999999998</v>
      </c>
      <c r="J50" s="15">
        <f t="shared" si="0"/>
        <v>0.46702702702702692</v>
      </c>
    </row>
    <row r="51" spans="1:10">
      <c r="A51" s="7">
        <f>IF(AND(B51&gt;0,C51&gt;0,D51&gt;0,E51&gt;0),MAX($A$1:A50)+1,"")</f>
        <v>50</v>
      </c>
      <c r="B51" s="8">
        <v>364</v>
      </c>
      <c r="C51" s="9" t="s">
        <v>54</v>
      </c>
      <c r="D51" s="10">
        <v>5.4240000000000004</v>
      </c>
      <c r="E51" s="11">
        <v>0.105</v>
      </c>
      <c r="F51" s="14">
        <f t="shared" si="1"/>
        <v>3.9999999999995595E-3</v>
      </c>
      <c r="G51" s="14">
        <f t="shared" si="2"/>
        <v>0.83599999999999941</v>
      </c>
      <c r="H51" s="17">
        <f t="shared" si="3"/>
        <v>0.13354632587859416</v>
      </c>
      <c r="I51" s="14">
        <f t="shared" si="4"/>
        <v>1.7240000000000002</v>
      </c>
      <c r="J51" s="15">
        <f t="shared" si="0"/>
        <v>0.46594594594594596</v>
      </c>
    </row>
    <row r="52" spans="1:10">
      <c r="A52" s="7">
        <f>IF(AND(B52&gt;0,C52&gt;0,D52&gt;0,E52&gt;0),MAX($A$1:A51)+1,"")</f>
        <v>51</v>
      </c>
      <c r="B52" s="8">
        <v>44</v>
      </c>
      <c r="C52" s="9" t="s">
        <v>55</v>
      </c>
      <c r="D52" s="10">
        <v>5.4189999999999996</v>
      </c>
      <c r="E52" s="11">
        <v>0.11899999999999999</v>
      </c>
      <c r="F52" s="14">
        <f t="shared" si="1"/>
        <v>5.0000000000007816E-3</v>
      </c>
      <c r="G52" s="14">
        <f t="shared" si="2"/>
        <v>0.84100000000000019</v>
      </c>
      <c r="H52" s="17">
        <f t="shared" si="3"/>
        <v>0.13434504792332272</v>
      </c>
      <c r="I52" s="14">
        <f t="shared" si="4"/>
        <v>1.7189999999999994</v>
      </c>
      <c r="J52" s="15">
        <f t="shared" si="0"/>
        <v>0.4645945945945944</v>
      </c>
    </row>
    <row r="53" spans="1:10">
      <c r="A53" s="7">
        <f>IF(AND(B53&gt;0,C53&gt;0,D53&gt;0,E53&gt;0),MAX($A$1:A52)+1,"")</f>
        <v>52</v>
      </c>
      <c r="B53" s="8">
        <v>20</v>
      </c>
      <c r="C53" s="9" t="s">
        <v>56</v>
      </c>
      <c r="D53" s="10">
        <v>5.407</v>
      </c>
      <c r="E53" s="11">
        <v>9.0999999999999998E-2</v>
      </c>
      <c r="F53" s="14">
        <f t="shared" si="1"/>
        <v>1.1999999999999567E-2</v>
      </c>
      <c r="G53" s="14">
        <f t="shared" si="2"/>
        <v>0.85299999999999976</v>
      </c>
      <c r="H53" s="17">
        <f t="shared" si="3"/>
        <v>0.1362619808306709</v>
      </c>
      <c r="I53" s="14">
        <f t="shared" si="4"/>
        <v>1.7069999999999999</v>
      </c>
      <c r="J53" s="15">
        <f t="shared" si="0"/>
        <v>0.4613513513513513</v>
      </c>
    </row>
    <row r="54" spans="1:10">
      <c r="A54" s="7">
        <f>IF(AND(B54&gt;0,C54&gt;0,D54&gt;0,E54&gt;0),MAX($A$1:A53)+1,"")</f>
        <v>53</v>
      </c>
      <c r="B54" s="8">
        <v>139</v>
      </c>
      <c r="C54" s="9" t="s">
        <v>57</v>
      </c>
      <c r="D54" s="10">
        <v>5.407</v>
      </c>
      <c r="E54" s="11">
        <v>0.122</v>
      </c>
      <c r="F54" s="14">
        <f t="shared" si="1"/>
        <v>0</v>
      </c>
      <c r="G54" s="14">
        <f t="shared" si="2"/>
        <v>0.85299999999999976</v>
      </c>
      <c r="H54" s="17">
        <f t="shared" si="3"/>
        <v>0.1362619808306709</v>
      </c>
      <c r="I54" s="14">
        <f t="shared" si="4"/>
        <v>1.7069999999999999</v>
      </c>
      <c r="J54" s="15">
        <f t="shared" si="0"/>
        <v>0.4613513513513513</v>
      </c>
    </row>
    <row r="55" spans="1:10">
      <c r="A55" s="7">
        <f>IF(AND(B55&gt;0,C55&gt;0,D55&gt;0,E55&gt;0),MAX($A$1:A54)+1,"")</f>
        <v>54</v>
      </c>
      <c r="B55" s="8">
        <v>106</v>
      </c>
      <c r="C55" s="9" t="s">
        <v>58</v>
      </c>
      <c r="D55" s="10">
        <v>5.4039999999999999</v>
      </c>
      <c r="E55" s="11">
        <v>0.1</v>
      </c>
      <c r="F55" s="14">
        <f t="shared" si="1"/>
        <v>3.0000000000001137E-3</v>
      </c>
      <c r="G55" s="14">
        <f t="shared" si="2"/>
        <v>0.85599999999999987</v>
      </c>
      <c r="H55" s="17">
        <f t="shared" si="3"/>
        <v>0.13674121405750797</v>
      </c>
      <c r="I55" s="14">
        <f t="shared" si="4"/>
        <v>1.7039999999999997</v>
      </c>
      <c r="J55" s="15">
        <f t="shared" si="0"/>
        <v>0.46054054054054044</v>
      </c>
    </row>
    <row r="56" spans="1:10">
      <c r="A56" s="7">
        <f>IF(AND(B56&gt;0,C56&gt;0,D56&gt;0,E56&gt;0),MAX($A$1:A55)+1,"")</f>
        <v>55</v>
      </c>
      <c r="B56" s="8">
        <v>196</v>
      </c>
      <c r="C56" s="9" t="s">
        <v>59</v>
      </c>
      <c r="D56" s="10">
        <v>5.399</v>
      </c>
      <c r="E56" s="11">
        <v>9.5000000000000001E-2</v>
      </c>
      <c r="F56" s="14">
        <f t="shared" si="1"/>
        <v>4.9999999999998934E-3</v>
      </c>
      <c r="G56" s="14">
        <f t="shared" si="2"/>
        <v>0.86099999999999977</v>
      </c>
      <c r="H56" s="17">
        <f t="shared" si="3"/>
        <v>0.13753993610223639</v>
      </c>
      <c r="I56" s="14">
        <f t="shared" si="4"/>
        <v>1.6989999999999998</v>
      </c>
      <c r="J56" s="15">
        <f t="shared" si="0"/>
        <v>0.45918918918918911</v>
      </c>
    </row>
    <row r="57" spans="1:10">
      <c r="A57" s="7">
        <f>IF(AND(B57&gt;0,C57&gt;0,D57&gt;0,E57&gt;0),MAX($A$1:A56)+1,"")</f>
        <v>56</v>
      </c>
      <c r="B57" s="8">
        <v>67</v>
      </c>
      <c r="C57" s="9" t="s">
        <v>60</v>
      </c>
      <c r="D57" s="10">
        <v>5.3920000000000003</v>
      </c>
      <c r="E57" s="11">
        <v>0.10199999999999999</v>
      </c>
      <c r="F57" s="14">
        <f t="shared" si="1"/>
        <v>6.9999999999996732E-3</v>
      </c>
      <c r="G57" s="14">
        <f t="shared" si="2"/>
        <v>0.86799999999999944</v>
      </c>
      <c r="H57" s="17">
        <f t="shared" si="3"/>
        <v>0.13865814696485615</v>
      </c>
      <c r="I57" s="14">
        <f t="shared" si="4"/>
        <v>1.6920000000000002</v>
      </c>
      <c r="J57" s="15">
        <f t="shared" si="0"/>
        <v>0.45729729729729734</v>
      </c>
    </row>
    <row r="58" spans="1:10">
      <c r="A58" s="7">
        <f>IF(AND(B58&gt;0,C58&gt;0,D58&gt;0,E58&gt;0),MAX($A$1:A57)+1,"")</f>
        <v>57</v>
      </c>
      <c r="B58" s="8">
        <v>32</v>
      </c>
      <c r="C58" s="9" t="s">
        <v>61</v>
      </c>
      <c r="D58" s="10">
        <v>5.3719999999999999</v>
      </c>
      <c r="E58" s="11">
        <v>9.7000000000000003E-2</v>
      </c>
      <c r="F58" s="14">
        <f t="shared" si="1"/>
        <v>2.0000000000000462E-2</v>
      </c>
      <c r="G58" s="14">
        <f t="shared" si="2"/>
        <v>0.8879999999999999</v>
      </c>
      <c r="H58" s="17">
        <f t="shared" si="3"/>
        <v>0.14185303514376996</v>
      </c>
      <c r="I58" s="14">
        <f t="shared" si="4"/>
        <v>1.6719999999999997</v>
      </c>
      <c r="J58" s="15">
        <f t="shared" si="0"/>
        <v>0.45189189189189177</v>
      </c>
    </row>
    <row r="59" spans="1:10">
      <c r="A59" s="7">
        <f>IF(AND(B59&gt;0,C59&gt;0,D59&gt;0,E59&gt;0),MAX($A$1:A58)+1,"")</f>
        <v>58</v>
      </c>
      <c r="B59" s="8">
        <v>309</v>
      </c>
      <c r="C59" s="9" t="s">
        <v>62</v>
      </c>
      <c r="D59" s="10">
        <v>5.3650000000000002</v>
      </c>
      <c r="E59" s="11">
        <v>0.111</v>
      </c>
      <c r="F59" s="14">
        <f t="shared" si="1"/>
        <v>6.9999999999996732E-3</v>
      </c>
      <c r="G59" s="14">
        <f t="shared" si="2"/>
        <v>0.89499999999999957</v>
      </c>
      <c r="H59" s="17">
        <f t="shared" si="3"/>
        <v>0.14297124600638972</v>
      </c>
      <c r="I59" s="14">
        <f t="shared" si="4"/>
        <v>1.665</v>
      </c>
      <c r="J59" s="15">
        <f t="shared" si="0"/>
        <v>0.45</v>
      </c>
    </row>
    <row r="60" spans="1:10">
      <c r="A60" s="7">
        <f>IF(AND(B60&gt;0,C60&gt;0,D60&gt;0,E60&gt;0),MAX($A$1:A59)+1,"")</f>
        <v>59</v>
      </c>
      <c r="B60" s="8">
        <v>53</v>
      </c>
      <c r="C60" s="9" t="s">
        <v>63</v>
      </c>
      <c r="D60" s="10">
        <v>5.3620000000000001</v>
      </c>
      <c r="E60" s="11">
        <v>0.1</v>
      </c>
      <c r="F60" s="14">
        <f t="shared" si="1"/>
        <v>3.0000000000001137E-3</v>
      </c>
      <c r="G60" s="14">
        <f t="shared" si="2"/>
        <v>0.89799999999999969</v>
      </c>
      <c r="H60" s="17">
        <f t="shared" si="3"/>
        <v>0.14345047923322679</v>
      </c>
      <c r="I60" s="14">
        <f t="shared" si="4"/>
        <v>1.6619999999999999</v>
      </c>
      <c r="J60" s="15">
        <f t="shared" si="0"/>
        <v>0.44918918918918915</v>
      </c>
    </row>
    <row r="61" spans="1:10">
      <c r="A61" s="7">
        <f>IF(AND(B61&gt;0,C61&gt;0,D61&gt;0,E61&gt;0),MAX($A$1:A60)+1,"")</f>
        <v>60</v>
      </c>
      <c r="B61" s="8">
        <v>385</v>
      </c>
      <c r="C61" s="9" t="s">
        <v>64</v>
      </c>
      <c r="D61" s="10">
        <v>5.359</v>
      </c>
      <c r="E61" s="11">
        <v>0.11700000000000001</v>
      </c>
      <c r="F61" s="14">
        <f t="shared" si="1"/>
        <v>3.0000000000001137E-3</v>
      </c>
      <c r="G61" s="14">
        <f t="shared" si="2"/>
        <v>0.9009999999999998</v>
      </c>
      <c r="H61" s="17">
        <f t="shared" si="3"/>
        <v>0.14392971246006386</v>
      </c>
      <c r="I61" s="14">
        <f t="shared" si="4"/>
        <v>1.6589999999999998</v>
      </c>
      <c r="J61" s="15">
        <f t="shared" si="0"/>
        <v>0.4483783783783783</v>
      </c>
    </row>
    <row r="62" spans="1:10">
      <c r="A62" s="7">
        <f>IF(AND(B62&gt;0,C62&gt;0,D62&gt;0,E62&gt;0),MAX($A$1:A61)+1,"")</f>
        <v>61</v>
      </c>
      <c r="B62" s="8">
        <v>225</v>
      </c>
      <c r="C62" s="9" t="s">
        <v>65</v>
      </c>
      <c r="D62" s="10">
        <v>5.3490000000000002</v>
      </c>
      <c r="E62" s="11">
        <v>0.108</v>
      </c>
      <c r="F62" s="14">
        <f t="shared" si="1"/>
        <v>9.9999999999997868E-3</v>
      </c>
      <c r="G62" s="14">
        <f t="shared" si="2"/>
        <v>0.91099999999999959</v>
      </c>
      <c r="H62" s="17">
        <f t="shared" si="3"/>
        <v>0.1455271565495207</v>
      </c>
      <c r="I62" s="14">
        <f t="shared" si="4"/>
        <v>1.649</v>
      </c>
      <c r="J62" s="15">
        <f t="shared" si="0"/>
        <v>0.44567567567567568</v>
      </c>
    </row>
    <row r="63" spans="1:10">
      <c r="A63" s="7">
        <f>IF(AND(B63&gt;0,C63&gt;0,D63&gt;0,E63&gt;0),MAX($A$1:A62)+1,"")</f>
        <v>62</v>
      </c>
      <c r="B63" s="8">
        <v>42</v>
      </c>
      <c r="C63" s="9" t="s">
        <v>66</v>
      </c>
      <c r="D63" s="10">
        <v>5.343</v>
      </c>
      <c r="E63" s="11">
        <v>0.105</v>
      </c>
      <c r="F63" s="14">
        <f t="shared" si="1"/>
        <v>6.0000000000002274E-3</v>
      </c>
      <c r="G63" s="14">
        <f t="shared" si="2"/>
        <v>0.91699999999999982</v>
      </c>
      <c r="H63" s="17">
        <f t="shared" si="3"/>
        <v>0.14648562300319487</v>
      </c>
      <c r="I63" s="14">
        <f t="shared" si="4"/>
        <v>1.6429999999999998</v>
      </c>
      <c r="J63" s="15">
        <f t="shared" si="0"/>
        <v>0.44405405405405396</v>
      </c>
    </row>
    <row r="64" spans="1:10">
      <c r="A64" s="7">
        <f>IF(AND(B64&gt;0,C64&gt;0,D64&gt;0,E64&gt;0),MAX($A$1:A63)+1,"")</f>
        <v>63</v>
      </c>
      <c r="B64" s="8">
        <v>29</v>
      </c>
      <c r="C64" s="9" t="s">
        <v>67</v>
      </c>
      <c r="D64" s="10">
        <v>5.3419999999999996</v>
      </c>
      <c r="E64" s="11">
        <v>7.4999999999999997E-2</v>
      </c>
      <c r="F64" s="14">
        <f t="shared" si="1"/>
        <v>1.000000000000334E-3</v>
      </c>
      <c r="G64" s="14">
        <f t="shared" si="2"/>
        <v>0.91800000000000015</v>
      </c>
      <c r="H64" s="17">
        <f t="shared" si="3"/>
        <v>0.1466453674121406</v>
      </c>
      <c r="I64" s="14">
        <f t="shared" si="4"/>
        <v>1.6419999999999995</v>
      </c>
      <c r="J64" s="15">
        <f t="shared" si="0"/>
        <v>0.44378378378378364</v>
      </c>
    </row>
    <row r="65" spans="1:10">
      <c r="A65" s="7">
        <f>IF(AND(B65&gt;0,C65&gt;0,D65&gt;0,E65&gt;0),MAX($A$1:A64)+1,"")</f>
        <v>64</v>
      </c>
      <c r="B65" s="8">
        <v>81</v>
      </c>
      <c r="C65" s="9" t="s">
        <v>68</v>
      </c>
      <c r="D65" s="10">
        <v>5.3390000000000004</v>
      </c>
      <c r="E65" s="11">
        <v>0.11700000000000001</v>
      </c>
      <c r="F65" s="14">
        <f t="shared" si="1"/>
        <v>2.9999999999992255E-3</v>
      </c>
      <c r="G65" s="14">
        <f t="shared" si="2"/>
        <v>0.92099999999999937</v>
      </c>
      <c r="H65" s="17">
        <f t="shared" si="3"/>
        <v>0.14712460063897753</v>
      </c>
      <c r="I65" s="14">
        <f t="shared" si="4"/>
        <v>1.6390000000000002</v>
      </c>
      <c r="J65" s="15">
        <f t="shared" si="0"/>
        <v>0.442972972972973</v>
      </c>
    </row>
    <row r="66" spans="1:10">
      <c r="A66" s="7">
        <f>IF(AND(B66&gt;0,C66&gt;0,D66&gt;0,E66&gt;0),MAX($A$1:A65)+1,"")</f>
        <v>65</v>
      </c>
      <c r="B66" s="8">
        <v>20</v>
      </c>
      <c r="C66" s="9" t="s">
        <v>69</v>
      </c>
      <c r="D66" s="10">
        <v>5.3380000000000001</v>
      </c>
      <c r="E66" s="11">
        <v>0.11</v>
      </c>
      <c r="F66" s="14">
        <f t="shared" si="1"/>
        <v>1.000000000000334E-3</v>
      </c>
      <c r="G66" s="14">
        <f t="shared" si="2"/>
        <v>0.92199999999999971</v>
      </c>
      <c r="H66" s="17">
        <f t="shared" si="3"/>
        <v>0.14728434504792329</v>
      </c>
      <c r="I66" s="14">
        <f t="shared" si="4"/>
        <v>1.6379999999999999</v>
      </c>
      <c r="J66" s="15">
        <f t="shared" si="0"/>
        <v>0.44270270270270268</v>
      </c>
    </row>
    <row r="67" spans="1:10">
      <c r="A67" s="7">
        <f>IF(AND(B67&gt;0,C67&gt;0,D67&gt;0,E67&gt;0),MAX($A$1:A66)+1,"")</f>
        <v>66</v>
      </c>
      <c r="B67" s="8">
        <v>20</v>
      </c>
      <c r="C67" s="9" t="s">
        <v>70</v>
      </c>
      <c r="D67" s="10">
        <v>5.3360000000000003</v>
      </c>
      <c r="E67" s="11">
        <v>4.8000000000000001E-2</v>
      </c>
      <c r="F67" s="14">
        <f t="shared" si="1"/>
        <v>1.9999999999997797E-3</v>
      </c>
      <c r="G67" s="14">
        <f t="shared" si="2"/>
        <v>0.92399999999999949</v>
      </c>
      <c r="H67" s="17">
        <f t="shared" si="3"/>
        <v>0.14760383386581463</v>
      </c>
      <c r="I67" s="14">
        <f t="shared" si="4"/>
        <v>1.6360000000000001</v>
      </c>
      <c r="J67" s="15">
        <f t="shared" ref="J67:J130" si="5">IF(AND(B67&gt;0,C67&gt;0,D67&gt;0,23&gt;0),(D67-$D$383)/$D$383,"")</f>
        <v>0.4421621621621622</v>
      </c>
    </row>
    <row r="68" spans="1:10">
      <c r="A68" s="7">
        <f>IF(AND(B68&gt;0,C68&gt;0,D68&gt;0,E68&gt;0),MAX($A$1:A67)+1,"")</f>
        <v>67</v>
      </c>
      <c r="B68" s="8">
        <v>46</v>
      </c>
      <c r="C68" s="9" t="s">
        <v>71</v>
      </c>
      <c r="D68" s="10">
        <v>5.33</v>
      </c>
      <c r="E68" s="11">
        <v>9.0999999999999998E-2</v>
      </c>
      <c r="F68" s="14">
        <f t="shared" ref="F68:F131" si="6">D67-D68</f>
        <v>6.0000000000002274E-3</v>
      </c>
      <c r="G68" s="14">
        <f t="shared" ref="G68:G131" si="7">IF(AND(B68&gt;0,C68&gt;0,D68&gt;0,E68&gt;0),$D$2-D68,"")</f>
        <v>0.92999999999999972</v>
      </c>
      <c r="H68" s="17">
        <f t="shared" ref="H68:H131" si="8">IF(AND(B68&gt;0,C68&gt;0,D68&gt;0,E68&gt;0),($D$2-D68)/$D$2,"")</f>
        <v>0.14856230031948878</v>
      </c>
      <c r="I68" s="14">
        <f t="shared" ref="I68:I131" si="9">IF(AND(B69&gt;0,C69&gt;0,D69&gt;0,E69&gt;0),D68-$D$383,"")</f>
        <v>1.63</v>
      </c>
      <c r="J68" s="15">
        <f t="shared" si="5"/>
        <v>0.44054054054054048</v>
      </c>
    </row>
    <row r="69" spans="1:10">
      <c r="A69" s="7">
        <f>IF(AND(B69&gt;0,C69&gt;0,D69&gt;0,E69&gt;0),MAX($A$1:A68)+1,"")</f>
        <v>68</v>
      </c>
      <c r="B69" s="8">
        <v>227</v>
      </c>
      <c r="C69" s="9" t="s">
        <v>72</v>
      </c>
      <c r="D69" s="10">
        <v>5.3280000000000003</v>
      </c>
      <c r="E69" s="11">
        <v>9.2999999999999999E-2</v>
      </c>
      <c r="F69" s="14">
        <f t="shared" si="6"/>
        <v>1.9999999999997797E-3</v>
      </c>
      <c r="G69" s="14">
        <f t="shared" si="7"/>
        <v>0.9319999999999995</v>
      </c>
      <c r="H69" s="17">
        <f t="shared" si="8"/>
        <v>0.14888178913738012</v>
      </c>
      <c r="I69" s="14">
        <f t="shared" si="9"/>
        <v>1.6280000000000001</v>
      </c>
      <c r="J69" s="15">
        <f t="shared" si="5"/>
        <v>0.44</v>
      </c>
    </row>
    <row r="70" spans="1:10">
      <c r="A70" s="7">
        <f>IF(AND(B70&gt;0,C70&gt;0,D70&gt;0,E70&gt;0),MAX($A$1:A69)+1,"")</f>
        <v>69</v>
      </c>
      <c r="B70" s="8">
        <v>199</v>
      </c>
      <c r="C70" s="9" t="s">
        <v>73</v>
      </c>
      <c r="D70" s="10">
        <v>5.3209999999999997</v>
      </c>
      <c r="E70" s="11">
        <v>0.10299999999999999</v>
      </c>
      <c r="F70" s="14">
        <f t="shared" si="6"/>
        <v>7.0000000000005613E-3</v>
      </c>
      <c r="G70" s="14">
        <f t="shared" si="7"/>
        <v>0.93900000000000006</v>
      </c>
      <c r="H70" s="17">
        <f t="shared" si="8"/>
        <v>0.15000000000000002</v>
      </c>
      <c r="I70" s="14">
        <f t="shared" si="9"/>
        <v>1.6209999999999996</v>
      </c>
      <c r="J70" s="15">
        <f t="shared" si="5"/>
        <v>0.43810810810810796</v>
      </c>
    </row>
    <row r="71" spans="1:10">
      <c r="A71" s="7">
        <f>IF(AND(B71&gt;0,C71&gt;0,D71&gt;0,E71&gt;0),MAX($A$1:A70)+1,"")</f>
        <v>70</v>
      </c>
      <c r="B71" s="8">
        <v>133</v>
      </c>
      <c r="C71" s="9" t="s">
        <v>74</v>
      </c>
      <c r="D71" s="10">
        <v>5.3109999999999999</v>
      </c>
      <c r="E71" s="11">
        <v>0.10199999999999999</v>
      </c>
      <c r="F71" s="14">
        <f t="shared" si="6"/>
        <v>9.9999999999997868E-3</v>
      </c>
      <c r="G71" s="14">
        <f t="shared" si="7"/>
        <v>0.94899999999999984</v>
      </c>
      <c r="H71" s="17">
        <f t="shared" si="8"/>
        <v>0.15159744408945686</v>
      </c>
      <c r="I71" s="14">
        <f t="shared" si="9"/>
        <v>1.6109999999999998</v>
      </c>
      <c r="J71" s="15">
        <f t="shared" si="5"/>
        <v>0.43540540540540534</v>
      </c>
    </row>
    <row r="72" spans="1:10">
      <c r="A72" s="7">
        <f>IF(AND(B72&gt;0,C72&gt;0,D72&gt;0,E72&gt;0),MAX($A$1:A71)+1,"")</f>
        <v>71</v>
      </c>
      <c r="B72" s="8">
        <v>53</v>
      </c>
      <c r="C72" s="9" t="s">
        <v>75</v>
      </c>
      <c r="D72" s="10">
        <v>5.31</v>
      </c>
      <c r="E72" s="11">
        <v>0.105</v>
      </c>
      <c r="F72" s="14">
        <f t="shared" si="6"/>
        <v>1.000000000000334E-3</v>
      </c>
      <c r="G72" s="14">
        <f t="shared" si="7"/>
        <v>0.95000000000000018</v>
      </c>
      <c r="H72" s="17">
        <f t="shared" si="8"/>
        <v>0.15175718849840258</v>
      </c>
      <c r="I72" s="14">
        <f t="shared" si="9"/>
        <v>1.6099999999999994</v>
      </c>
      <c r="J72" s="15">
        <f t="shared" si="5"/>
        <v>0.43513513513513497</v>
      </c>
    </row>
    <row r="73" spans="1:10">
      <c r="A73" s="7">
        <f>IF(AND(B73&gt;0,C73&gt;0,D73&gt;0,E73&gt;0),MAX($A$1:A72)+1,"")</f>
        <v>72</v>
      </c>
      <c r="B73" s="8">
        <v>368</v>
      </c>
      <c r="C73" s="9" t="s">
        <v>76</v>
      </c>
      <c r="D73" s="10">
        <v>5.31</v>
      </c>
      <c r="E73" s="11">
        <v>0.09</v>
      </c>
      <c r="F73" s="14">
        <f t="shared" si="6"/>
        <v>0</v>
      </c>
      <c r="G73" s="14">
        <f t="shared" si="7"/>
        <v>0.95000000000000018</v>
      </c>
      <c r="H73" s="17">
        <f t="shared" si="8"/>
        <v>0.15175718849840258</v>
      </c>
      <c r="I73" s="14">
        <f t="shared" si="9"/>
        <v>1.6099999999999994</v>
      </c>
      <c r="J73" s="15">
        <f t="shared" si="5"/>
        <v>0.43513513513513497</v>
      </c>
    </row>
    <row r="74" spans="1:10">
      <c r="A74" s="7">
        <f>IF(AND(B74&gt;0,C74&gt;0,D74&gt;0,E74&gt;0),MAX($A$1:A73)+1,"")</f>
        <v>73</v>
      </c>
      <c r="B74" s="8">
        <v>113</v>
      </c>
      <c r="C74" s="9" t="s">
        <v>77</v>
      </c>
      <c r="D74" s="10">
        <v>5.3070000000000004</v>
      </c>
      <c r="E74" s="11">
        <v>0.124</v>
      </c>
      <c r="F74" s="14">
        <f t="shared" si="6"/>
        <v>2.9999999999992255E-3</v>
      </c>
      <c r="G74" s="14">
        <f t="shared" si="7"/>
        <v>0.9529999999999994</v>
      </c>
      <c r="H74" s="17">
        <f t="shared" si="8"/>
        <v>0.15223642172523952</v>
      </c>
      <c r="I74" s="14">
        <f t="shared" si="9"/>
        <v>1.6070000000000002</v>
      </c>
      <c r="J74" s="15">
        <f t="shared" si="5"/>
        <v>0.43432432432432438</v>
      </c>
    </row>
    <row r="75" spans="1:10">
      <c r="A75" s="7">
        <f>IF(AND(B75&gt;0,C75&gt;0,D75&gt;0,E75&gt;0),MAX($A$1:A74)+1,"")</f>
        <v>74</v>
      </c>
      <c r="B75" s="8">
        <v>46</v>
      </c>
      <c r="C75" s="9" t="s">
        <v>78</v>
      </c>
      <c r="D75" s="10">
        <v>5.2990000000000004</v>
      </c>
      <c r="E75" s="11">
        <v>0.113</v>
      </c>
      <c r="F75" s="14">
        <f t="shared" si="6"/>
        <v>8.0000000000000071E-3</v>
      </c>
      <c r="G75" s="14">
        <f t="shared" si="7"/>
        <v>0.96099999999999941</v>
      </c>
      <c r="H75" s="17">
        <f t="shared" si="8"/>
        <v>0.15351437699680504</v>
      </c>
      <c r="I75" s="14">
        <f t="shared" si="9"/>
        <v>1.5990000000000002</v>
      </c>
      <c r="J75" s="15">
        <f t="shared" si="5"/>
        <v>0.43216216216216219</v>
      </c>
    </row>
    <row r="76" spans="1:10">
      <c r="A76" s="7">
        <f>IF(AND(B76&gt;0,C76&gt;0,D76&gt;0,E76&gt;0),MAX($A$1:A75)+1,"")</f>
        <v>75</v>
      </c>
      <c r="B76" s="8">
        <v>198</v>
      </c>
      <c r="C76" s="9" t="s">
        <v>79</v>
      </c>
      <c r="D76" s="10">
        <v>5.2960000000000003</v>
      </c>
      <c r="E76" s="11">
        <v>9.4E-2</v>
      </c>
      <c r="F76" s="14">
        <f t="shared" si="6"/>
        <v>3.0000000000001137E-3</v>
      </c>
      <c r="G76" s="14">
        <f t="shared" si="7"/>
        <v>0.96399999999999952</v>
      </c>
      <c r="H76" s="17">
        <f t="shared" si="8"/>
        <v>0.15399361022364211</v>
      </c>
      <c r="I76" s="14">
        <f t="shared" si="9"/>
        <v>1.5960000000000001</v>
      </c>
      <c r="J76" s="15">
        <f t="shared" si="5"/>
        <v>0.43135135135135133</v>
      </c>
    </row>
    <row r="77" spans="1:10">
      <c r="A77" s="7">
        <f>IF(AND(B77&gt;0,C77&gt;0,D77&gt;0,E77&gt;0),MAX($A$1:A76)+1,"")</f>
        <v>76</v>
      </c>
      <c r="B77" s="8">
        <v>29</v>
      </c>
      <c r="C77" s="9" t="s">
        <v>80</v>
      </c>
      <c r="D77" s="10">
        <v>5.2949999999999999</v>
      </c>
      <c r="E77" s="11">
        <v>0.10100000000000001</v>
      </c>
      <c r="F77" s="14">
        <f t="shared" si="6"/>
        <v>1.000000000000334E-3</v>
      </c>
      <c r="G77" s="14">
        <f t="shared" si="7"/>
        <v>0.96499999999999986</v>
      </c>
      <c r="H77" s="17">
        <f t="shared" si="8"/>
        <v>0.15415335463258784</v>
      </c>
      <c r="I77" s="14">
        <f t="shared" si="9"/>
        <v>1.5949999999999998</v>
      </c>
      <c r="J77" s="15">
        <f t="shared" si="5"/>
        <v>0.43108108108108101</v>
      </c>
    </row>
    <row r="78" spans="1:10">
      <c r="A78" s="7">
        <f>IF(AND(B78&gt;0,C78&gt;0,D78&gt;0,E78&gt;0),MAX($A$1:A77)+1,"")</f>
        <v>77</v>
      </c>
      <c r="B78" s="8">
        <v>536</v>
      </c>
      <c r="C78" s="18" t="s">
        <v>81</v>
      </c>
      <c r="D78" s="10">
        <v>5.2910000000000004</v>
      </c>
      <c r="E78" s="11">
        <v>9.1999999999999998E-2</v>
      </c>
      <c r="F78" s="14">
        <f t="shared" si="6"/>
        <v>3.9999999999995595E-3</v>
      </c>
      <c r="G78" s="14">
        <f t="shared" si="7"/>
        <v>0.96899999999999942</v>
      </c>
      <c r="H78" s="17">
        <f t="shared" si="8"/>
        <v>0.15479233226837052</v>
      </c>
      <c r="I78" s="14">
        <f t="shared" si="9"/>
        <v>1.5910000000000002</v>
      </c>
      <c r="J78" s="15">
        <f t="shared" si="5"/>
        <v>0.43000000000000005</v>
      </c>
    </row>
    <row r="79" spans="1:10">
      <c r="A79" s="7">
        <f>IF(AND(B79&gt;0,C79&gt;0,D79&gt;0,E79&gt;0),MAX($A$1:A78)+1,"")</f>
        <v>78</v>
      </c>
      <c r="B79" s="8">
        <v>22</v>
      </c>
      <c r="C79" s="9" t="s">
        <v>82</v>
      </c>
      <c r="D79" s="10">
        <v>5.29</v>
      </c>
      <c r="E79" s="11">
        <v>9.5000000000000001E-2</v>
      </c>
      <c r="F79" s="14">
        <f t="shared" si="6"/>
        <v>1.000000000000334E-3</v>
      </c>
      <c r="G79" s="14">
        <f t="shared" si="7"/>
        <v>0.96999999999999975</v>
      </c>
      <c r="H79" s="17">
        <f t="shared" si="8"/>
        <v>0.15495207667731625</v>
      </c>
      <c r="I79" s="14">
        <f t="shared" si="9"/>
        <v>1.5899999999999999</v>
      </c>
      <c r="J79" s="15">
        <f t="shared" si="5"/>
        <v>0.42972972972972967</v>
      </c>
    </row>
    <row r="80" spans="1:10">
      <c r="A80" s="7">
        <f>IF(AND(B80&gt;0,C80&gt;0,D80&gt;0,E80&gt;0),MAX($A$1:A79)+1,"")</f>
        <v>79</v>
      </c>
      <c r="B80" s="8">
        <v>44</v>
      </c>
      <c r="C80" s="9" t="s">
        <v>83</v>
      </c>
      <c r="D80" s="10">
        <v>5.2809999999999997</v>
      </c>
      <c r="E80" s="11">
        <v>8.5000000000000006E-2</v>
      </c>
      <c r="F80" s="14">
        <f t="shared" si="6"/>
        <v>9.0000000000003411E-3</v>
      </c>
      <c r="G80" s="14">
        <f t="shared" si="7"/>
        <v>0.97900000000000009</v>
      </c>
      <c r="H80" s="17">
        <f t="shared" si="8"/>
        <v>0.1563897763578275</v>
      </c>
      <c r="I80" s="14">
        <f t="shared" si="9"/>
        <v>1.5809999999999995</v>
      </c>
      <c r="J80" s="15">
        <f t="shared" si="5"/>
        <v>0.42729729729729715</v>
      </c>
    </row>
    <row r="81" spans="1:10">
      <c r="A81" s="7">
        <f>IF(AND(B81&gt;0,C81&gt;0,D81&gt;0,E81&gt;0),MAX($A$1:A80)+1,"")</f>
        <v>80</v>
      </c>
      <c r="B81" s="8">
        <v>127</v>
      </c>
      <c r="C81" s="9" t="s">
        <v>84</v>
      </c>
      <c r="D81" s="10">
        <v>5.27</v>
      </c>
      <c r="E81" s="11">
        <v>0.11</v>
      </c>
      <c r="F81" s="14">
        <f t="shared" si="6"/>
        <v>1.1000000000000121E-2</v>
      </c>
      <c r="G81" s="14">
        <f t="shared" si="7"/>
        <v>0.99000000000000021</v>
      </c>
      <c r="H81" s="17">
        <f t="shared" si="8"/>
        <v>0.15814696485623006</v>
      </c>
      <c r="I81" s="14">
        <f t="shared" si="9"/>
        <v>1.5699999999999994</v>
      </c>
      <c r="J81" s="15">
        <f t="shared" si="5"/>
        <v>0.42432432432432415</v>
      </c>
    </row>
    <row r="82" spans="1:10">
      <c r="A82" s="7">
        <f>IF(AND(B82&gt;0,C82&gt;0,D82&gt;0,E82&gt;0),MAX($A$1:A81)+1,"")</f>
        <v>81</v>
      </c>
      <c r="B82" s="8">
        <v>74</v>
      </c>
      <c r="C82" s="9" t="s">
        <v>85</v>
      </c>
      <c r="D82" s="10">
        <v>5.2690000000000001</v>
      </c>
      <c r="E82" s="11">
        <v>0.113</v>
      </c>
      <c r="F82" s="14">
        <f t="shared" si="6"/>
        <v>9.9999999999944578E-4</v>
      </c>
      <c r="G82" s="14">
        <f t="shared" si="7"/>
        <v>0.99099999999999966</v>
      </c>
      <c r="H82" s="17">
        <f t="shared" si="8"/>
        <v>0.15830670926517568</v>
      </c>
      <c r="I82" s="14">
        <f t="shared" si="9"/>
        <v>1.569</v>
      </c>
      <c r="J82" s="15">
        <f t="shared" si="5"/>
        <v>0.424054054054054</v>
      </c>
    </row>
    <row r="83" spans="1:10">
      <c r="A83" s="7">
        <f>IF(AND(B83&gt;0,C83&gt;0,D83&gt;0,E83&gt;0),MAX($A$1:A82)+1,"")</f>
        <v>82</v>
      </c>
      <c r="B83" s="8">
        <v>112</v>
      </c>
      <c r="C83" s="9" t="s">
        <v>86</v>
      </c>
      <c r="D83" s="10">
        <v>5.266</v>
      </c>
      <c r="E83" s="11">
        <v>0.108</v>
      </c>
      <c r="F83" s="14">
        <f t="shared" si="6"/>
        <v>3.0000000000001137E-3</v>
      </c>
      <c r="G83" s="14">
        <f t="shared" si="7"/>
        <v>0.99399999999999977</v>
      </c>
      <c r="H83" s="17">
        <f t="shared" si="8"/>
        <v>0.15878594249201275</v>
      </c>
      <c r="I83" s="14">
        <f t="shared" si="9"/>
        <v>1.5659999999999998</v>
      </c>
      <c r="J83" s="15">
        <f t="shared" si="5"/>
        <v>0.42324324324324319</v>
      </c>
    </row>
    <row r="84" spans="1:10">
      <c r="A84" s="7">
        <f>IF(AND(B84&gt;0,C84&gt;0,D84&gt;0,E84&gt;0),MAX($A$1:A83)+1,"")</f>
        <v>83</v>
      </c>
      <c r="B84" s="8">
        <v>69</v>
      </c>
      <c r="C84" s="9" t="s">
        <v>87</v>
      </c>
      <c r="D84" s="10">
        <v>5.26</v>
      </c>
      <c r="E84" s="11">
        <v>0.1</v>
      </c>
      <c r="F84" s="14">
        <f t="shared" si="6"/>
        <v>6.0000000000002274E-3</v>
      </c>
      <c r="G84" s="14">
        <f t="shared" si="7"/>
        <v>1</v>
      </c>
      <c r="H84" s="17">
        <f t="shared" si="8"/>
        <v>0.15974440894568689</v>
      </c>
      <c r="I84" s="14">
        <f t="shared" si="9"/>
        <v>1.5599999999999996</v>
      </c>
      <c r="J84" s="15">
        <f t="shared" si="5"/>
        <v>0.42162162162162148</v>
      </c>
    </row>
    <row r="85" spans="1:10">
      <c r="A85" s="7">
        <f>IF(AND(B85&gt;0,C85&gt;0,D85&gt;0,E85&gt;0),MAX($A$1:A84)+1,"")</f>
        <v>84</v>
      </c>
      <c r="B85" s="8">
        <v>65</v>
      </c>
      <c r="C85" s="9" t="s">
        <v>88</v>
      </c>
      <c r="D85" s="10">
        <v>5.2510000000000003</v>
      </c>
      <c r="E85" s="11">
        <v>0.107</v>
      </c>
      <c r="F85" s="14">
        <f t="shared" si="6"/>
        <v>8.9999999999994529E-3</v>
      </c>
      <c r="G85" s="14">
        <f t="shared" si="7"/>
        <v>1.0089999999999995</v>
      </c>
      <c r="H85" s="17">
        <f t="shared" si="8"/>
        <v>0.161182108626198</v>
      </c>
      <c r="I85" s="14">
        <f t="shared" si="9"/>
        <v>1.5510000000000002</v>
      </c>
      <c r="J85" s="15">
        <f t="shared" si="5"/>
        <v>0.41918918918918924</v>
      </c>
    </row>
    <row r="86" spans="1:10">
      <c r="A86" s="7">
        <f>IF(AND(B86&gt;0,C86&gt;0,D86&gt;0,E86&gt;0),MAX($A$1:A85)+1,"")</f>
        <v>85</v>
      </c>
      <c r="B86" s="8">
        <v>179</v>
      </c>
      <c r="C86" s="9" t="s">
        <v>89</v>
      </c>
      <c r="D86" s="10">
        <v>5.2450000000000001</v>
      </c>
      <c r="E86" s="11">
        <v>0.10100000000000001</v>
      </c>
      <c r="F86" s="14">
        <f t="shared" si="6"/>
        <v>6.0000000000002274E-3</v>
      </c>
      <c r="G86" s="14">
        <f t="shared" si="7"/>
        <v>1.0149999999999997</v>
      </c>
      <c r="H86" s="17">
        <f t="shared" si="8"/>
        <v>0.16214057507987215</v>
      </c>
      <c r="I86" s="14">
        <f t="shared" si="9"/>
        <v>1.5449999999999999</v>
      </c>
      <c r="J86" s="15">
        <f t="shared" si="5"/>
        <v>0.41756756756756752</v>
      </c>
    </row>
    <row r="87" spans="1:10">
      <c r="A87" s="7">
        <f>IF(AND(B87&gt;0,C87&gt;0,D87&gt;0,E87&gt;0),MAX($A$1:A86)+1,"")</f>
        <v>86</v>
      </c>
      <c r="B87" s="8">
        <v>60</v>
      </c>
      <c r="C87" s="20" t="s">
        <v>90</v>
      </c>
      <c r="D87" s="10">
        <v>5.2439999999999998</v>
      </c>
      <c r="E87" s="11">
        <v>0.11899999999999999</v>
      </c>
      <c r="F87" s="14">
        <f t="shared" si="6"/>
        <v>1.000000000000334E-3</v>
      </c>
      <c r="G87" s="14">
        <f t="shared" si="7"/>
        <v>1.016</v>
      </c>
      <c r="H87" s="17">
        <f t="shared" si="8"/>
        <v>0.1623003194888179</v>
      </c>
      <c r="I87" s="14">
        <f t="shared" si="9"/>
        <v>1.5439999999999996</v>
      </c>
      <c r="J87" s="15">
        <f t="shared" si="5"/>
        <v>0.41729729729729714</v>
      </c>
    </row>
    <row r="88" spans="1:10">
      <c r="A88" s="7">
        <f>IF(AND(B88&gt;0,C88&gt;0,D88&gt;0,E88&gt;0),MAX($A$1:A87)+1,"")</f>
        <v>87</v>
      </c>
      <c r="B88" s="8">
        <v>39</v>
      </c>
      <c r="C88" s="9" t="s">
        <v>91</v>
      </c>
      <c r="D88" s="10">
        <v>5.24</v>
      </c>
      <c r="E88" s="11">
        <v>0.09</v>
      </c>
      <c r="F88" s="14">
        <f t="shared" si="6"/>
        <v>3.9999999999995595E-3</v>
      </c>
      <c r="G88" s="14">
        <f t="shared" si="7"/>
        <v>1.0199999999999996</v>
      </c>
      <c r="H88" s="17">
        <f t="shared" si="8"/>
        <v>0.16293929712460056</v>
      </c>
      <c r="I88" s="14">
        <f t="shared" si="9"/>
        <v>1.54</v>
      </c>
      <c r="J88" s="15">
        <f t="shared" si="5"/>
        <v>0.41621621621621618</v>
      </c>
    </row>
    <row r="89" spans="1:10">
      <c r="A89" s="7">
        <f>IF(AND(B89&gt;0,C89&gt;0,D89&gt;0,E89&gt;0),MAX($A$1:A88)+1,"")</f>
        <v>88</v>
      </c>
      <c r="B89" s="8">
        <v>196</v>
      </c>
      <c r="C89" s="9" t="s">
        <v>92</v>
      </c>
      <c r="D89" s="10">
        <v>5.2220000000000004</v>
      </c>
      <c r="E89" s="11">
        <v>9.9000000000000005E-2</v>
      </c>
      <c r="F89" s="14">
        <f t="shared" si="6"/>
        <v>1.7999999999999794E-2</v>
      </c>
      <c r="G89" s="14">
        <f t="shared" si="7"/>
        <v>1.0379999999999994</v>
      </c>
      <c r="H89" s="17">
        <f t="shared" si="8"/>
        <v>0.16581469648562291</v>
      </c>
      <c r="I89" s="14">
        <f t="shared" si="9"/>
        <v>1.5220000000000002</v>
      </c>
      <c r="J89" s="15">
        <f t="shared" si="5"/>
        <v>0.41135135135135142</v>
      </c>
    </row>
    <row r="90" spans="1:10">
      <c r="A90" s="7">
        <f>IF(AND(B90&gt;0,C90&gt;0,D90&gt;0,E90&gt;0),MAX($A$1:A89)+1,"")</f>
        <v>89</v>
      </c>
      <c r="B90" s="8">
        <v>67</v>
      </c>
      <c r="C90" s="9" t="s">
        <v>93</v>
      </c>
      <c r="D90" s="10">
        <v>5.22</v>
      </c>
      <c r="E90" s="11">
        <v>0.08</v>
      </c>
      <c r="F90" s="14">
        <f t="shared" si="6"/>
        <v>2.0000000000006679E-3</v>
      </c>
      <c r="G90" s="14">
        <f t="shared" si="7"/>
        <v>1.04</v>
      </c>
      <c r="H90" s="17">
        <f t="shared" si="8"/>
        <v>0.1661341853035144</v>
      </c>
      <c r="I90" s="14">
        <f t="shared" si="9"/>
        <v>1.5199999999999996</v>
      </c>
      <c r="J90" s="15">
        <f t="shared" si="5"/>
        <v>0.41081081081081067</v>
      </c>
    </row>
    <row r="91" spans="1:10">
      <c r="A91" s="7">
        <f>IF(AND(B91&gt;0,C91&gt;0,D91&gt;0,E91&gt;0),MAX($A$1:A90)+1,"")</f>
        <v>90</v>
      </c>
      <c r="B91" s="8">
        <v>99</v>
      </c>
      <c r="C91" s="9" t="s">
        <v>94</v>
      </c>
      <c r="D91" s="10">
        <v>5.2190000000000003</v>
      </c>
      <c r="E91" s="11">
        <v>8.5000000000000006E-2</v>
      </c>
      <c r="F91" s="14">
        <f t="shared" si="6"/>
        <v>9.9999999999944578E-4</v>
      </c>
      <c r="G91" s="14">
        <f t="shared" si="7"/>
        <v>1.0409999999999995</v>
      </c>
      <c r="H91" s="17">
        <f t="shared" si="8"/>
        <v>0.16629392971245999</v>
      </c>
      <c r="I91" s="14">
        <f t="shared" si="9"/>
        <v>1.5190000000000001</v>
      </c>
      <c r="J91" s="15">
        <f t="shared" si="5"/>
        <v>0.41054054054054057</v>
      </c>
    </row>
    <row r="92" spans="1:10">
      <c r="A92" s="7">
        <f>IF(AND(B92&gt;0,C92&gt;0,D92&gt;0,E92&gt;0),MAX($A$1:A91)+1,"")</f>
        <v>91</v>
      </c>
      <c r="B92" s="8">
        <v>118</v>
      </c>
      <c r="C92" s="9" t="s">
        <v>95</v>
      </c>
      <c r="D92" s="10">
        <v>5.2190000000000003</v>
      </c>
      <c r="E92" s="11">
        <v>9.9000000000000005E-2</v>
      </c>
      <c r="F92" s="14">
        <f t="shared" si="6"/>
        <v>0</v>
      </c>
      <c r="G92" s="14">
        <f t="shared" si="7"/>
        <v>1.0409999999999995</v>
      </c>
      <c r="H92" s="17">
        <f t="shared" si="8"/>
        <v>0.16629392971245999</v>
      </c>
      <c r="I92" s="14">
        <f t="shared" si="9"/>
        <v>1.5190000000000001</v>
      </c>
      <c r="J92" s="15">
        <f t="shared" si="5"/>
        <v>0.41054054054054057</v>
      </c>
    </row>
    <row r="93" spans="1:10">
      <c r="A93" s="7">
        <f>IF(AND(B93&gt;0,C93&gt;0,D93&gt;0,E93&gt;0),MAX($A$1:A92)+1,"")</f>
        <v>92</v>
      </c>
      <c r="B93" s="8">
        <v>149</v>
      </c>
      <c r="C93" s="9" t="s">
        <v>96</v>
      </c>
      <c r="D93" s="10">
        <v>5.2119999999999997</v>
      </c>
      <c r="E93" s="11">
        <v>9.1999999999999998E-2</v>
      </c>
      <c r="F93" s="14">
        <f t="shared" si="6"/>
        <v>7.0000000000005613E-3</v>
      </c>
      <c r="G93" s="14">
        <f t="shared" si="7"/>
        <v>1.048</v>
      </c>
      <c r="H93" s="17">
        <f t="shared" si="8"/>
        <v>0.16741214057507989</v>
      </c>
      <c r="I93" s="14">
        <f t="shared" si="9"/>
        <v>1.5119999999999996</v>
      </c>
      <c r="J93" s="15">
        <f t="shared" si="5"/>
        <v>0.40864864864864853</v>
      </c>
    </row>
    <row r="94" spans="1:10">
      <c r="A94" s="7">
        <f>IF(AND(B94&gt;0,C94&gt;0,D94&gt;0,E94&gt;0),MAX($A$1:A93)+1,"")</f>
        <v>93</v>
      </c>
      <c r="B94" s="8">
        <v>33</v>
      </c>
      <c r="C94" s="9" t="s">
        <v>97</v>
      </c>
      <c r="D94" s="10">
        <v>5.2009999999999996</v>
      </c>
      <c r="E94" s="11">
        <v>0.104</v>
      </c>
      <c r="F94" s="14">
        <f t="shared" si="6"/>
        <v>1.1000000000000121E-2</v>
      </c>
      <c r="G94" s="14">
        <f t="shared" si="7"/>
        <v>1.0590000000000002</v>
      </c>
      <c r="H94" s="17">
        <f t="shared" si="8"/>
        <v>0.16916932907348245</v>
      </c>
      <c r="I94" s="14">
        <f t="shared" si="9"/>
        <v>1.5009999999999994</v>
      </c>
      <c r="J94" s="15">
        <f t="shared" si="5"/>
        <v>0.40567567567567553</v>
      </c>
    </row>
    <row r="95" spans="1:10">
      <c r="A95" s="7">
        <f>IF(AND(B95&gt;0,C95&gt;0,D95&gt;0,E95&gt;0),MAX($A$1:A94)+1,"")</f>
        <v>94</v>
      </c>
      <c r="B95" s="8">
        <v>307</v>
      </c>
      <c r="C95" s="9" t="s">
        <v>98</v>
      </c>
      <c r="D95" s="10">
        <v>5.1970000000000001</v>
      </c>
      <c r="E95" s="11">
        <v>0.106</v>
      </c>
      <c r="F95" s="14">
        <f t="shared" si="6"/>
        <v>3.9999999999995595E-3</v>
      </c>
      <c r="G95" s="14">
        <f t="shared" si="7"/>
        <v>1.0629999999999997</v>
      </c>
      <c r="H95" s="17">
        <f t="shared" si="8"/>
        <v>0.16980830670926514</v>
      </c>
      <c r="I95" s="14">
        <f t="shared" si="9"/>
        <v>1.4969999999999999</v>
      </c>
      <c r="J95" s="15">
        <f t="shared" si="5"/>
        <v>0.40459459459459457</v>
      </c>
    </row>
    <row r="96" spans="1:10">
      <c r="A96" s="7">
        <f>IF(AND(B96&gt;0,C96&gt;0,D96&gt;0,E96&gt;0),MAX($A$1:A95)+1,"")</f>
        <v>95</v>
      </c>
      <c r="B96" s="8">
        <v>217</v>
      </c>
      <c r="C96" s="18" t="s">
        <v>99</v>
      </c>
      <c r="D96" s="10">
        <v>5.1870000000000003</v>
      </c>
      <c r="E96" s="11">
        <v>0.107</v>
      </c>
      <c r="F96" s="14">
        <f t="shared" si="6"/>
        <v>9.9999999999997868E-3</v>
      </c>
      <c r="G96" s="14">
        <f t="shared" si="7"/>
        <v>1.0729999999999995</v>
      </c>
      <c r="H96" s="17">
        <f t="shared" si="8"/>
        <v>0.17140575079872197</v>
      </c>
      <c r="I96" s="14">
        <f t="shared" si="9"/>
        <v>1.4870000000000001</v>
      </c>
      <c r="J96" s="15">
        <f t="shared" si="5"/>
        <v>0.40189189189189189</v>
      </c>
    </row>
    <row r="97" spans="1:10">
      <c r="A97" s="7">
        <f>IF(AND(B97&gt;0,C97&gt;0,D97&gt;0,E97&gt;0),MAX($A$1:A96)+1,"")</f>
        <v>96</v>
      </c>
      <c r="B97" s="8">
        <v>110</v>
      </c>
      <c r="C97" s="9" t="s">
        <v>100</v>
      </c>
      <c r="D97" s="10">
        <v>5.1790000000000003</v>
      </c>
      <c r="E97" s="11">
        <v>9.6000000000000002E-2</v>
      </c>
      <c r="F97" s="14">
        <f t="shared" si="6"/>
        <v>8.0000000000000071E-3</v>
      </c>
      <c r="G97" s="14">
        <f t="shared" si="7"/>
        <v>1.0809999999999995</v>
      </c>
      <c r="H97" s="17">
        <f t="shared" si="8"/>
        <v>0.17268370607028746</v>
      </c>
      <c r="I97" s="14">
        <f t="shared" si="9"/>
        <v>1.4790000000000001</v>
      </c>
      <c r="J97" s="15">
        <f t="shared" si="5"/>
        <v>0.39972972972972975</v>
      </c>
    </row>
    <row r="98" spans="1:10">
      <c r="A98" s="7">
        <f>IF(AND(B98&gt;0,C98&gt;0,D98&gt;0,E98&gt;0),MAX($A$1:A97)+1,"")</f>
        <v>97</v>
      </c>
      <c r="B98" s="8">
        <v>271</v>
      </c>
      <c r="C98" s="9" t="s">
        <v>101</v>
      </c>
      <c r="D98" s="10">
        <v>5.16</v>
      </c>
      <c r="E98" s="11">
        <v>0.1</v>
      </c>
      <c r="F98" s="14">
        <f t="shared" si="6"/>
        <v>1.9000000000000128E-2</v>
      </c>
      <c r="G98" s="14">
        <f t="shared" si="7"/>
        <v>1.0999999999999996</v>
      </c>
      <c r="H98" s="17">
        <f t="shared" si="8"/>
        <v>0.17571884984025554</v>
      </c>
      <c r="I98" s="14">
        <f t="shared" si="9"/>
        <v>1.46</v>
      </c>
      <c r="J98" s="15">
        <f t="shared" si="5"/>
        <v>0.39459459459459456</v>
      </c>
    </row>
    <row r="99" spans="1:10">
      <c r="A99" s="7">
        <f>IF(AND(B99&gt;0,C99&gt;0,D99&gt;0,E99&gt;0),MAX($A$1:A98)+1,"")</f>
        <v>98</v>
      </c>
      <c r="B99" s="8">
        <v>140</v>
      </c>
      <c r="C99" s="9" t="s">
        <v>102</v>
      </c>
      <c r="D99" s="10">
        <v>5.1539999999999999</v>
      </c>
      <c r="E99" s="11">
        <v>9.2999999999999999E-2</v>
      </c>
      <c r="F99" s="14">
        <f t="shared" si="6"/>
        <v>6.0000000000002274E-3</v>
      </c>
      <c r="G99" s="14">
        <f t="shared" si="7"/>
        <v>1.1059999999999999</v>
      </c>
      <c r="H99" s="17">
        <f t="shared" si="8"/>
        <v>0.17667731629392969</v>
      </c>
      <c r="I99" s="14">
        <f t="shared" si="9"/>
        <v>1.4539999999999997</v>
      </c>
      <c r="J99" s="15">
        <f t="shared" si="5"/>
        <v>0.3929729729729729</v>
      </c>
    </row>
    <row r="100" spans="1:10">
      <c r="A100" s="7">
        <f>IF(AND(B100&gt;0,C100&gt;0,D100&gt;0,E100&gt;0),MAX($A$1:A99)+1,"")</f>
        <v>99</v>
      </c>
      <c r="B100" s="8">
        <v>23</v>
      </c>
      <c r="C100" s="9" t="s">
        <v>103</v>
      </c>
      <c r="D100" s="10">
        <v>5.15</v>
      </c>
      <c r="E100" s="11">
        <v>9.7000000000000003E-2</v>
      </c>
      <c r="F100" s="14">
        <f t="shared" si="6"/>
        <v>3.9999999999995595E-3</v>
      </c>
      <c r="G100" s="14">
        <f t="shared" si="7"/>
        <v>1.1099999999999994</v>
      </c>
      <c r="H100" s="17">
        <f t="shared" si="8"/>
        <v>0.17731629392971238</v>
      </c>
      <c r="I100" s="14">
        <f t="shared" si="9"/>
        <v>1.4500000000000002</v>
      </c>
      <c r="J100" s="15">
        <f t="shared" si="5"/>
        <v>0.39189189189189194</v>
      </c>
    </row>
    <row r="101" spans="1:10">
      <c r="A101" s="7">
        <f>IF(AND(B101&gt;0,C101&gt;0,D101&gt;0,E101&gt;0),MAX($A$1:A100)+1,"")</f>
        <v>100</v>
      </c>
      <c r="B101" s="8">
        <v>146</v>
      </c>
      <c r="C101" s="18" t="s">
        <v>104</v>
      </c>
      <c r="D101" s="10">
        <v>5.1420000000000003</v>
      </c>
      <c r="E101" s="11">
        <v>0.107</v>
      </c>
      <c r="F101" s="14">
        <f t="shared" si="6"/>
        <v>8.0000000000000071E-3</v>
      </c>
      <c r="G101" s="14">
        <f t="shared" si="7"/>
        <v>1.1179999999999994</v>
      </c>
      <c r="H101" s="17">
        <f t="shared" si="8"/>
        <v>0.17859424920127787</v>
      </c>
      <c r="I101" s="14">
        <f t="shared" si="9"/>
        <v>1.4420000000000002</v>
      </c>
      <c r="J101" s="15">
        <f t="shared" si="5"/>
        <v>0.38972972972972975</v>
      </c>
    </row>
    <row r="102" spans="1:10">
      <c r="A102" s="7">
        <f>IF(AND(B102&gt;0,C102&gt;0,D102&gt;0,E102&gt;0),MAX($A$1:A101)+1,"")</f>
        <v>101</v>
      </c>
      <c r="B102" s="8">
        <v>307</v>
      </c>
      <c r="C102" s="9" t="s">
        <v>105</v>
      </c>
      <c r="D102" s="10">
        <v>5.141</v>
      </c>
      <c r="E102" s="11">
        <v>0.105</v>
      </c>
      <c r="F102" s="14">
        <f t="shared" si="6"/>
        <v>1.000000000000334E-3</v>
      </c>
      <c r="G102" s="14">
        <f t="shared" si="7"/>
        <v>1.1189999999999998</v>
      </c>
      <c r="H102" s="17">
        <f t="shared" si="8"/>
        <v>0.17875399361022362</v>
      </c>
      <c r="I102" s="14">
        <f t="shared" si="9"/>
        <v>1.4409999999999998</v>
      </c>
      <c r="J102" s="15">
        <f t="shared" si="5"/>
        <v>0.38945945945945942</v>
      </c>
    </row>
    <row r="103" spans="1:10">
      <c r="A103" s="7">
        <f>IF(AND(B103&gt;0,C103&gt;0,D103&gt;0,E103&gt;0),MAX($A$1:A102)+1,"")</f>
        <v>102</v>
      </c>
      <c r="B103" s="8">
        <v>575</v>
      </c>
      <c r="C103" s="9" t="s">
        <v>106</v>
      </c>
      <c r="D103" s="10">
        <v>5.1360000000000001</v>
      </c>
      <c r="E103" s="11">
        <v>0.1</v>
      </c>
      <c r="F103" s="14">
        <f t="shared" si="6"/>
        <v>4.9999999999998934E-3</v>
      </c>
      <c r="G103" s="14">
        <f t="shared" si="7"/>
        <v>1.1239999999999997</v>
      </c>
      <c r="H103" s="17">
        <f t="shared" si="8"/>
        <v>0.17955271565495204</v>
      </c>
      <c r="I103" s="14">
        <f t="shared" si="9"/>
        <v>1.4359999999999999</v>
      </c>
      <c r="J103" s="15">
        <f t="shared" si="5"/>
        <v>0.38810810810810809</v>
      </c>
    </row>
    <row r="104" spans="1:10">
      <c r="A104" s="7">
        <f>IF(AND(B104&gt;0,C104&gt;0,D104&gt;0,E104&gt;0),MAX($A$1:A103)+1,"")</f>
        <v>103</v>
      </c>
      <c r="B104" s="8">
        <v>21</v>
      </c>
      <c r="C104" s="9" t="s">
        <v>107</v>
      </c>
      <c r="D104" s="10">
        <v>5.1349999999999998</v>
      </c>
      <c r="E104" s="11">
        <v>8.6999999999999994E-2</v>
      </c>
      <c r="F104" s="14">
        <f t="shared" si="6"/>
        <v>1.000000000000334E-3</v>
      </c>
      <c r="G104" s="14">
        <f t="shared" si="7"/>
        <v>1.125</v>
      </c>
      <c r="H104" s="17">
        <f t="shared" si="8"/>
        <v>0.17971246006389777</v>
      </c>
      <c r="I104" s="14">
        <f t="shared" si="9"/>
        <v>1.4349999999999996</v>
      </c>
      <c r="J104" s="15">
        <f t="shared" si="5"/>
        <v>0.38783783783783771</v>
      </c>
    </row>
    <row r="105" spans="1:10">
      <c r="A105" s="7">
        <f>IF(AND(B105&gt;0,C105&gt;0,D105&gt;0,E105&gt;0),MAX($A$1:A104)+1,"")</f>
        <v>104</v>
      </c>
      <c r="B105" s="8">
        <v>23</v>
      </c>
      <c r="C105" s="9" t="s">
        <v>108</v>
      </c>
      <c r="D105" s="10">
        <v>5.1340000000000003</v>
      </c>
      <c r="E105" s="11">
        <v>9.1999999999999998E-2</v>
      </c>
      <c r="F105" s="14">
        <f t="shared" si="6"/>
        <v>9.9999999999944578E-4</v>
      </c>
      <c r="G105" s="14">
        <f t="shared" si="7"/>
        <v>1.1259999999999994</v>
      </c>
      <c r="H105" s="17">
        <f t="shared" si="8"/>
        <v>0.17987220447284336</v>
      </c>
      <c r="I105" s="14">
        <f t="shared" si="9"/>
        <v>1.4340000000000002</v>
      </c>
      <c r="J105" s="15">
        <f t="shared" si="5"/>
        <v>0.38756756756756761</v>
      </c>
    </row>
    <row r="106" spans="1:10">
      <c r="A106" s="7">
        <f>IF(AND(B106&gt;0,C106&gt;0,D106&gt;0,E106&gt;0),MAX($A$1:A105)+1,"")</f>
        <v>105</v>
      </c>
      <c r="B106" s="8">
        <v>379</v>
      </c>
      <c r="C106" s="9" t="s">
        <v>109</v>
      </c>
      <c r="D106" s="10">
        <v>5.1289999999999996</v>
      </c>
      <c r="E106" s="11">
        <v>9.7000000000000003E-2</v>
      </c>
      <c r="F106" s="14">
        <f t="shared" si="6"/>
        <v>5.0000000000007816E-3</v>
      </c>
      <c r="G106" s="14">
        <f t="shared" si="7"/>
        <v>1.1310000000000002</v>
      </c>
      <c r="H106" s="17">
        <f t="shared" si="8"/>
        <v>0.18067092651757194</v>
      </c>
      <c r="I106" s="14">
        <f t="shared" si="9"/>
        <v>1.4289999999999994</v>
      </c>
      <c r="J106" s="15">
        <f t="shared" si="5"/>
        <v>0.38621621621621605</v>
      </c>
    </row>
    <row r="107" spans="1:10">
      <c r="A107" s="7">
        <f>IF(AND(B107&gt;0,C107&gt;0,D107&gt;0,E107&gt;0),MAX($A$1:A106)+1,"")</f>
        <v>106</v>
      </c>
      <c r="B107" s="8">
        <v>23</v>
      </c>
      <c r="C107" s="9" t="s">
        <v>110</v>
      </c>
      <c r="D107" s="10">
        <v>5.1269999999999998</v>
      </c>
      <c r="E107" s="11">
        <v>8.8999999999999996E-2</v>
      </c>
      <c r="F107" s="14">
        <f t="shared" si="6"/>
        <v>1.9999999999997797E-3</v>
      </c>
      <c r="G107" s="14">
        <f t="shared" si="7"/>
        <v>1.133</v>
      </c>
      <c r="H107" s="17">
        <f t="shared" si="8"/>
        <v>0.18099041533546326</v>
      </c>
      <c r="I107" s="14">
        <f t="shared" si="9"/>
        <v>1.4269999999999996</v>
      </c>
      <c r="J107" s="15">
        <f t="shared" si="5"/>
        <v>0.38567567567567557</v>
      </c>
    </row>
    <row r="108" spans="1:10">
      <c r="A108" s="7">
        <f>IF(AND(B108&gt;0,C108&gt;0,D108&gt;0,E108&gt;0),MAX($A$1:A107)+1,"")</f>
        <v>107</v>
      </c>
      <c r="B108" s="8">
        <v>85</v>
      </c>
      <c r="C108" s="9" t="s">
        <v>111</v>
      </c>
      <c r="D108" s="10">
        <v>5.1269999999999998</v>
      </c>
      <c r="E108" s="11">
        <v>9.1999999999999998E-2</v>
      </c>
      <c r="F108" s="14">
        <f t="shared" si="6"/>
        <v>0</v>
      </c>
      <c r="G108" s="14">
        <f t="shared" si="7"/>
        <v>1.133</v>
      </c>
      <c r="H108" s="17">
        <f t="shared" si="8"/>
        <v>0.18099041533546326</v>
      </c>
      <c r="I108" s="14">
        <f t="shared" si="9"/>
        <v>1.4269999999999996</v>
      </c>
      <c r="J108" s="15">
        <f t="shared" si="5"/>
        <v>0.38567567567567557</v>
      </c>
    </row>
    <row r="109" spans="1:10" s="29" customFormat="1">
      <c r="A109" s="21">
        <f>IF(AND(B109&gt;0,C109&gt;0,D109&gt;0,E109&gt;0),MAX($A$1:A108)+1,"")</f>
        <v>108</v>
      </c>
      <c r="B109" s="22">
        <v>948</v>
      </c>
      <c r="C109" s="23" t="s">
        <v>112</v>
      </c>
      <c r="D109" s="24">
        <v>5.1230000000000002</v>
      </c>
      <c r="E109" s="25">
        <v>0.10299999999999999</v>
      </c>
      <c r="F109" s="26">
        <f t="shared" si="6"/>
        <v>3.9999999999995595E-3</v>
      </c>
      <c r="G109" s="26">
        <f t="shared" si="7"/>
        <v>1.1369999999999996</v>
      </c>
      <c r="H109" s="27">
        <f t="shared" si="8"/>
        <v>0.18162939297124595</v>
      </c>
      <c r="I109" s="26">
        <f t="shared" si="9"/>
        <v>1.423</v>
      </c>
      <c r="J109" s="28">
        <f t="shared" si="5"/>
        <v>0.38459459459459461</v>
      </c>
    </row>
    <row r="110" spans="1:10">
      <c r="A110" s="7">
        <f>IF(AND(B110&gt;0,C110&gt;0,D110&gt;0,E110&gt;0),MAX($A$1:A109)+1,"")</f>
        <v>109</v>
      </c>
      <c r="B110" s="8">
        <v>29</v>
      </c>
      <c r="C110" s="9" t="s">
        <v>113</v>
      </c>
      <c r="D110" s="10">
        <v>5.12</v>
      </c>
      <c r="E110" s="11">
        <v>9.2999999999999999E-2</v>
      </c>
      <c r="F110" s="14">
        <f t="shared" si="6"/>
        <v>3.0000000000001137E-3</v>
      </c>
      <c r="G110" s="14">
        <f t="shared" si="7"/>
        <v>1.1399999999999997</v>
      </c>
      <c r="H110" s="17">
        <f t="shared" si="8"/>
        <v>0.18210862619808302</v>
      </c>
      <c r="I110" s="14">
        <f t="shared" si="9"/>
        <v>1.42</v>
      </c>
      <c r="J110" s="15">
        <f t="shared" si="5"/>
        <v>0.38378378378378375</v>
      </c>
    </row>
    <row r="111" spans="1:10">
      <c r="A111" s="7">
        <f>IF(AND(B111&gt;0,C111&gt;0,D111&gt;0,E111&gt;0),MAX($A$1:A110)+1,"")</f>
        <v>110</v>
      </c>
      <c r="B111" s="8">
        <v>176</v>
      </c>
      <c r="C111" s="9" t="s">
        <v>114</v>
      </c>
      <c r="D111" s="10">
        <v>5.1180000000000003</v>
      </c>
      <c r="E111" s="11">
        <v>0.10299999999999999</v>
      </c>
      <c r="F111" s="14">
        <f t="shared" si="6"/>
        <v>1.9999999999997797E-3</v>
      </c>
      <c r="G111" s="14">
        <f t="shared" si="7"/>
        <v>1.1419999999999995</v>
      </c>
      <c r="H111" s="17">
        <f t="shared" si="8"/>
        <v>0.18242811501597436</v>
      </c>
      <c r="I111" s="14">
        <f t="shared" si="9"/>
        <v>1.4180000000000001</v>
      </c>
      <c r="J111" s="15">
        <f t="shared" si="5"/>
        <v>0.38324324324324327</v>
      </c>
    </row>
    <row r="112" spans="1:10">
      <c r="A112" s="7">
        <f>IF(AND(B112&gt;0,C112&gt;0,D112&gt;0,E112&gt;0),MAX($A$1:A111)+1,"")</f>
        <v>111</v>
      </c>
      <c r="B112" s="8">
        <v>28</v>
      </c>
      <c r="C112" s="9" t="s">
        <v>115</v>
      </c>
      <c r="D112" s="10">
        <v>5.1109999999999998</v>
      </c>
      <c r="E112" s="11">
        <v>0.1</v>
      </c>
      <c r="F112" s="14">
        <f t="shared" si="6"/>
        <v>7.0000000000005613E-3</v>
      </c>
      <c r="G112" s="14">
        <f t="shared" si="7"/>
        <v>1.149</v>
      </c>
      <c r="H112" s="17">
        <f t="shared" si="8"/>
        <v>0.18354632587859426</v>
      </c>
      <c r="I112" s="14">
        <f t="shared" si="9"/>
        <v>1.4109999999999996</v>
      </c>
      <c r="J112" s="15">
        <f t="shared" si="5"/>
        <v>0.38135135135135123</v>
      </c>
    </row>
    <row r="113" spans="1:10">
      <c r="A113" s="7">
        <f>IF(AND(B113&gt;0,C113&gt;0,D113&gt;0,E113&gt;0),MAX($A$1:A112)+1,"")</f>
        <v>112</v>
      </c>
      <c r="B113" s="8">
        <v>36</v>
      </c>
      <c r="C113" s="9" t="s">
        <v>116</v>
      </c>
      <c r="D113" s="10">
        <v>5.1059999999999999</v>
      </c>
      <c r="E113" s="11">
        <v>0.10299999999999999</v>
      </c>
      <c r="F113" s="14">
        <f t="shared" si="6"/>
        <v>4.9999999999998934E-3</v>
      </c>
      <c r="G113" s="14">
        <f t="shared" si="7"/>
        <v>1.1539999999999999</v>
      </c>
      <c r="H113" s="17">
        <f t="shared" si="8"/>
        <v>0.18434504792332268</v>
      </c>
      <c r="I113" s="14">
        <f t="shared" si="9"/>
        <v>1.4059999999999997</v>
      </c>
      <c r="J113" s="15">
        <f t="shared" si="5"/>
        <v>0.37999999999999989</v>
      </c>
    </row>
    <row r="114" spans="1:10">
      <c r="A114" s="7">
        <f>IF(AND(B114&gt;0,C114&gt;0,D114&gt;0,E114&gt;0),MAX($A$1:A113)+1,"")</f>
        <v>113</v>
      </c>
      <c r="B114" s="8">
        <v>80</v>
      </c>
      <c r="C114" s="9" t="s">
        <v>117</v>
      </c>
      <c r="D114" s="10">
        <v>5.101</v>
      </c>
      <c r="E114" s="11">
        <v>8.7999999999999995E-2</v>
      </c>
      <c r="F114" s="14">
        <f t="shared" si="6"/>
        <v>4.9999999999998934E-3</v>
      </c>
      <c r="G114" s="14">
        <f t="shared" si="7"/>
        <v>1.1589999999999998</v>
      </c>
      <c r="H114" s="17">
        <f t="shared" si="8"/>
        <v>0.1851437699680511</v>
      </c>
      <c r="I114" s="14">
        <f t="shared" si="9"/>
        <v>1.4009999999999998</v>
      </c>
      <c r="J114" s="15">
        <f t="shared" si="5"/>
        <v>0.37864864864864856</v>
      </c>
    </row>
    <row r="115" spans="1:10">
      <c r="A115" s="7">
        <f>IF(AND(B115&gt;0,C115&gt;0,D115&gt;0,E115&gt;0),MAX($A$1:A114)+1,"")</f>
        <v>114</v>
      </c>
      <c r="B115" s="8">
        <v>26</v>
      </c>
      <c r="C115" s="9" t="s">
        <v>118</v>
      </c>
      <c r="D115" s="10">
        <v>5.0999999999999996</v>
      </c>
      <c r="E115" s="11">
        <v>0.104</v>
      </c>
      <c r="F115" s="14">
        <f t="shared" si="6"/>
        <v>1.000000000000334E-3</v>
      </c>
      <c r="G115" s="14">
        <f t="shared" si="7"/>
        <v>1.1600000000000001</v>
      </c>
      <c r="H115" s="17">
        <f t="shared" si="8"/>
        <v>0.18530351437699683</v>
      </c>
      <c r="I115" s="14">
        <f t="shared" si="9"/>
        <v>1.3999999999999995</v>
      </c>
      <c r="J115" s="15">
        <f t="shared" si="5"/>
        <v>0.37837837837837823</v>
      </c>
    </row>
    <row r="116" spans="1:10">
      <c r="A116" s="7">
        <f>IF(AND(B116&gt;0,C116&gt;0,D116&gt;0,E116&gt;0),MAX($A$1:A115)+1,"")</f>
        <v>115</v>
      </c>
      <c r="B116" s="8">
        <v>519</v>
      </c>
      <c r="C116" s="9" t="s">
        <v>119</v>
      </c>
      <c r="D116" s="10">
        <v>5.085</v>
      </c>
      <c r="E116" s="11">
        <v>9.6000000000000002E-2</v>
      </c>
      <c r="F116" s="14">
        <f t="shared" si="6"/>
        <v>1.499999999999968E-2</v>
      </c>
      <c r="G116" s="14">
        <f t="shared" si="7"/>
        <v>1.1749999999999998</v>
      </c>
      <c r="H116" s="17">
        <f t="shared" si="8"/>
        <v>0.18769968051118208</v>
      </c>
      <c r="I116" s="14">
        <f t="shared" si="9"/>
        <v>1.3849999999999998</v>
      </c>
      <c r="J116" s="15">
        <f t="shared" si="5"/>
        <v>0.37432432432432428</v>
      </c>
    </row>
    <row r="117" spans="1:10">
      <c r="A117" s="7">
        <f>IF(AND(B117&gt;0,C117&gt;0,D117&gt;0,E117&gt;0),MAX($A$1:A116)+1,"")</f>
        <v>116</v>
      </c>
      <c r="B117" s="8">
        <v>363</v>
      </c>
      <c r="C117" s="9" t="s">
        <v>120</v>
      </c>
      <c r="D117" s="10">
        <v>5.085</v>
      </c>
      <c r="E117" s="11">
        <v>9.8000000000000004E-2</v>
      </c>
      <c r="F117" s="14">
        <f t="shared" si="6"/>
        <v>0</v>
      </c>
      <c r="G117" s="14">
        <f t="shared" si="7"/>
        <v>1.1749999999999998</v>
      </c>
      <c r="H117" s="17">
        <f t="shared" si="8"/>
        <v>0.18769968051118208</v>
      </c>
      <c r="I117" s="14">
        <f t="shared" si="9"/>
        <v>1.3849999999999998</v>
      </c>
      <c r="J117" s="15">
        <f t="shared" si="5"/>
        <v>0.37432432432432428</v>
      </c>
    </row>
    <row r="118" spans="1:10">
      <c r="A118" s="7">
        <f>IF(AND(B118&gt;0,C118&gt;0,D118&gt;0,E118&gt;0),MAX($A$1:A117)+1,"")</f>
        <v>117</v>
      </c>
      <c r="B118" s="8">
        <v>108</v>
      </c>
      <c r="C118" s="9" t="s">
        <v>121</v>
      </c>
      <c r="D118" s="10">
        <v>5.0839999999999996</v>
      </c>
      <c r="E118" s="11">
        <v>9.5000000000000001E-2</v>
      </c>
      <c r="F118" s="14">
        <f t="shared" si="6"/>
        <v>1.000000000000334E-3</v>
      </c>
      <c r="G118" s="14">
        <f t="shared" si="7"/>
        <v>1.1760000000000002</v>
      </c>
      <c r="H118" s="17">
        <f t="shared" si="8"/>
        <v>0.18785942492012783</v>
      </c>
      <c r="I118" s="14">
        <f t="shared" si="9"/>
        <v>1.3839999999999995</v>
      </c>
      <c r="J118" s="15">
        <f t="shared" si="5"/>
        <v>0.3740540540540539</v>
      </c>
    </row>
    <row r="119" spans="1:10">
      <c r="A119" s="7">
        <f>IF(AND(B119&gt;0,C119&gt;0,D119&gt;0,E119&gt;0),MAX($A$1:A118)+1,"")</f>
        <v>118</v>
      </c>
      <c r="B119" s="8">
        <v>389</v>
      </c>
      <c r="C119" s="9" t="s">
        <v>122</v>
      </c>
      <c r="D119" s="10">
        <v>5.0839999999999996</v>
      </c>
      <c r="E119" s="11">
        <v>9.7000000000000003E-2</v>
      </c>
      <c r="F119" s="14">
        <f t="shared" si="6"/>
        <v>0</v>
      </c>
      <c r="G119" s="14">
        <f t="shared" si="7"/>
        <v>1.1760000000000002</v>
      </c>
      <c r="H119" s="17">
        <f t="shared" si="8"/>
        <v>0.18785942492012783</v>
      </c>
      <c r="I119" s="14">
        <f t="shared" si="9"/>
        <v>1.3839999999999995</v>
      </c>
      <c r="J119" s="15">
        <f t="shared" si="5"/>
        <v>0.3740540540540539</v>
      </c>
    </row>
    <row r="120" spans="1:10">
      <c r="A120" s="7">
        <f>IF(AND(B120&gt;0,C120&gt;0,D120&gt;0,E120&gt;0),MAX($A$1:A119)+1,"")</f>
        <v>119</v>
      </c>
      <c r="B120" s="8">
        <v>326</v>
      </c>
      <c r="C120" s="9" t="s">
        <v>123</v>
      </c>
      <c r="D120" s="10">
        <v>5.08</v>
      </c>
      <c r="E120" s="11">
        <v>0.1</v>
      </c>
      <c r="F120" s="14">
        <f t="shared" si="6"/>
        <v>3.9999999999995595E-3</v>
      </c>
      <c r="G120" s="14">
        <f t="shared" si="7"/>
        <v>1.1799999999999997</v>
      </c>
      <c r="H120" s="17">
        <f t="shared" si="8"/>
        <v>0.18849840255591049</v>
      </c>
      <c r="I120" s="14">
        <f t="shared" si="9"/>
        <v>1.38</v>
      </c>
      <c r="J120" s="15">
        <f t="shared" si="5"/>
        <v>0.37297297297297294</v>
      </c>
    </row>
    <row r="121" spans="1:10">
      <c r="A121" s="7">
        <f>IF(AND(B121&gt;0,C121&gt;0,D121&gt;0,E121&gt;0),MAX($A$1:A120)+1,"")</f>
        <v>120</v>
      </c>
      <c r="B121" s="8">
        <v>782</v>
      </c>
      <c r="C121" s="9" t="s">
        <v>124</v>
      </c>
      <c r="D121" s="10">
        <v>5.0789999999999997</v>
      </c>
      <c r="E121" s="11">
        <v>9.5000000000000001E-2</v>
      </c>
      <c r="F121" s="14">
        <f t="shared" si="6"/>
        <v>1.000000000000334E-3</v>
      </c>
      <c r="G121" s="14">
        <f t="shared" si="7"/>
        <v>1.181</v>
      </c>
      <c r="H121" s="17">
        <f t="shared" si="8"/>
        <v>0.18865814696485625</v>
      </c>
      <c r="I121" s="14">
        <f t="shared" si="9"/>
        <v>1.3789999999999996</v>
      </c>
      <c r="J121" s="15">
        <f t="shared" si="5"/>
        <v>0.37270270270270256</v>
      </c>
    </row>
    <row r="122" spans="1:10">
      <c r="A122" s="7">
        <f>IF(AND(B122&gt;0,C122&gt;0,D122&gt;0,E122&gt;0),MAX($A$1:A121)+1,"")</f>
        <v>121</v>
      </c>
      <c r="B122" s="8">
        <v>307</v>
      </c>
      <c r="C122" s="9" t="s">
        <v>125</v>
      </c>
      <c r="D122" s="10">
        <v>5.0739999999999998</v>
      </c>
      <c r="E122" s="11">
        <v>9.0999999999999998E-2</v>
      </c>
      <c r="F122" s="14">
        <f t="shared" si="6"/>
        <v>4.9999999999998934E-3</v>
      </c>
      <c r="G122" s="14">
        <f t="shared" si="7"/>
        <v>1.1859999999999999</v>
      </c>
      <c r="H122" s="17">
        <f t="shared" si="8"/>
        <v>0.18945686900958467</v>
      </c>
      <c r="I122" s="14">
        <f t="shared" si="9"/>
        <v>1.3739999999999997</v>
      </c>
      <c r="J122" s="15">
        <f t="shared" si="5"/>
        <v>0.37135135135135122</v>
      </c>
    </row>
    <row r="123" spans="1:10">
      <c r="A123" s="7">
        <f>IF(AND(B123&gt;0,C123&gt;0,D123&gt;0,E123&gt;0),MAX($A$1:A122)+1,"")</f>
        <v>122</v>
      </c>
      <c r="B123" s="8">
        <v>49</v>
      </c>
      <c r="C123" s="9" t="s">
        <v>126</v>
      </c>
      <c r="D123" s="10">
        <v>5.0640000000000001</v>
      </c>
      <c r="E123" s="11">
        <v>0.11799999999999999</v>
      </c>
      <c r="F123" s="14">
        <f t="shared" si="6"/>
        <v>9.9999999999997868E-3</v>
      </c>
      <c r="G123" s="14">
        <f t="shared" si="7"/>
        <v>1.1959999999999997</v>
      </c>
      <c r="H123" s="17">
        <f t="shared" si="8"/>
        <v>0.1910543130990415</v>
      </c>
      <c r="I123" s="14">
        <f t="shared" si="9"/>
        <v>1.3639999999999999</v>
      </c>
      <c r="J123" s="15">
        <f t="shared" si="5"/>
        <v>0.3686486486486486</v>
      </c>
    </row>
    <row r="124" spans="1:10">
      <c r="A124" s="7">
        <f>IF(AND(B124&gt;0,C124&gt;0,D124&gt;0,E124&gt;0),MAX($A$1:A123)+1,"")</f>
        <v>123</v>
      </c>
      <c r="B124" s="8">
        <v>52</v>
      </c>
      <c r="C124" s="9" t="s">
        <v>127</v>
      </c>
      <c r="D124" s="10">
        <v>5.0629999999999997</v>
      </c>
      <c r="E124" s="11">
        <v>9.4E-2</v>
      </c>
      <c r="F124" s="14">
        <f t="shared" si="6"/>
        <v>1.000000000000334E-3</v>
      </c>
      <c r="G124" s="14">
        <f t="shared" si="7"/>
        <v>1.1970000000000001</v>
      </c>
      <c r="H124" s="17">
        <f t="shared" si="8"/>
        <v>0.19121405750798723</v>
      </c>
      <c r="I124" s="14">
        <f t="shared" si="9"/>
        <v>1.3629999999999995</v>
      </c>
      <c r="J124" s="15">
        <f t="shared" si="5"/>
        <v>0.36837837837837822</v>
      </c>
    </row>
    <row r="125" spans="1:10">
      <c r="A125" s="7">
        <f>IF(AND(B125&gt;0,C125&gt;0,D125&gt;0,E125&gt;0),MAX($A$1:A124)+1,"")</f>
        <v>124</v>
      </c>
      <c r="B125" s="8">
        <v>69</v>
      </c>
      <c r="C125" s="9" t="s">
        <v>128</v>
      </c>
      <c r="D125" s="10">
        <v>5.0490000000000004</v>
      </c>
      <c r="E125" s="11">
        <v>9.6000000000000002E-2</v>
      </c>
      <c r="F125" s="14">
        <f t="shared" si="6"/>
        <v>1.3999999999999346E-2</v>
      </c>
      <c r="G125" s="14">
        <f t="shared" si="7"/>
        <v>1.2109999999999994</v>
      </c>
      <c r="H125" s="17">
        <f t="shared" si="8"/>
        <v>0.19345047923322675</v>
      </c>
      <c r="I125" s="14">
        <f t="shared" si="9"/>
        <v>1.3490000000000002</v>
      </c>
      <c r="J125" s="15">
        <f t="shared" si="5"/>
        <v>0.36459459459459465</v>
      </c>
    </row>
    <row r="126" spans="1:10">
      <c r="A126" s="7">
        <f>IF(AND(B126&gt;0,C126&gt;0,D126&gt;0,E126&gt;0),MAX($A$1:A125)+1,"")</f>
        <v>125</v>
      </c>
      <c r="B126" s="8">
        <v>1617</v>
      </c>
      <c r="C126" s="30" t="s">
        <v>129</v>
      </c>
      <c r="D126" s="10">
        <v>5.048</v>
      </c>
      <c r="E126" s="11">
        <v>0.10299999999999999</v>
      </c>
      <c r="F126" s="14">
        <f t="shared" si="6"/>
        <v>1.000000000000334E-3</v>
      </c>
      <c r="G126" s="14">
        <f t="shared" si="7"/>
        <v>1.2119999999999997</v>
      </c>
      <c r="H126" s="17">
        <f t="shared" si="8"/>
        <v>0.19361022364217248</v>
      </c>
      <c r="I126" s="14">
        <f t="shared" si="9"/>
        <v>1.3479999999999999</v>
      </c>
      <c r="J126" s="15">
        <f t="shared" si="5"/>
        <v>0.36432432432432427</v>
      </c>
    </row>
    <row r="127" spans="1:10">
      <c r="A127" s="7">
        <f>IF(AND(B127&gt;0,C127&gt;0,D127&gt;0,E127&gt;0),MAX($A$1:A126)+1,"")</f>
        <v>126</v>
      </c>
      <c r="B127" s="8">
        <v>347</v>
      </c>
      <c r="C127" s="9" t="s">
        <v>130</v>
      </c>
      <c r="D127" s="10">
        <v>5.0469999999999997</v>
      </c>
      <c r="E127" s="11">
        <v>9.9000000000000005E-2</v>
      </c>
      <c r="F127" s="14">
        <f t="shared" si="6"/>
        <v>1.000000000000334E-3</v>
      </c>
      <c r="G127" s="14">
        <f t="shared" si="7"/>
        <v>1.2130000000000001</v>
      </c>
      <c r="H127" s="17">
        <f t="shared" si="8"/>
        <v>0.19376996805111824</v>
      </c>
      <c r="I127" s="14">
        <f t="shared" si="9"/>
        <v>1.3469999999999995</v>
      </c>
      <c r="J127" s="15">
        <f t="shared" si="5"/>
        <v>0.36405405405405389</v>
      </c>
    </row>
    <row r="128" spans="1:10">
      <c r="A128" s="7">
        <f>IF(AND(B128&gt;0,C128&gt;0,D128&gt;0,E128&gt;0),MAX($A$1:A127)+1,"")</f>
        <v>127</v>
      </c>
      <c r="B128" s="8">
        <v>105</v>
      </c>
      <c r="C128" s="9" t="s">
        <v>131</v>
      </c>
      <c r="D128" s="10">
        <v>5.0449999999999999</v>
      </c>
      <c r="E128" s="11">
        <v>0.10199999999999999</v>
      </c>
      <c r="F128" s="14">
        <f t="shared" si="6"/>
        <v>1.9999999999997797E-3</v>
      </c>
      <c r="G128" s="14">
        <f t="shared" si="7"/>
        <v>1.2149999999999999</v>
      </c>
      <c r="H128" s="17">
        <f t="shared" si="8"/>
        <v>0.19408945686900958</v>
      </c>
      <c r="I128" s="14">
        <f t="shared" si="9"/>
        <v>1.3449999999999998</v>
      </c>
      <c r="J128" s="15">
        <f t="shared" si="5"/>
        <v>0.36351351351351341</v>
      </c>
    </row>
    <row r="129" spans="1:10">
      <c r="A129" s="7">
        <f>IF(AND(B129&gt;0,C129&gt;0,D129&gt;0,E129&gt;0),MAX($A$1:A128)+1,"")</f>
        <v>128</v>
      </c>
      <c r="B129" s="8">
        <v>84</v>
      </c>
      <c r="C129" s="9" t="s">
        <v>132</v>
      </c>
      <c r="D129" s="10">
        <v>5.0439999999999996</v>
      </c>
      <c r="E129" s="11">
        <v>8.6999999999999994E-2</v>
      </c>
      <c r="F129" s="14">
        <f t="shared" si="6"/>
        <v>1.000000000000334E-3</v>
      </c>
      <c r="G129" s="14">
        <f t="shared" si="7"/>
        <v>1.2160000000000002</v>
      </c>
      <c r="H129" s="17">
        <f t="shared" si="8"/>
        <v>0.19424920127795531</v>
      </c>
      <c r="I129" s="14">
        <f t="shared" si="9"/>
        <v>1.3439999999999994</v>
      </c>
      <c r="J129" s="15">
        <f t="shared" si="5"/>
        <v>0.36324324324324309</v>
      </c>
    </row>
    <row r="130" spans="1:10">
      <c r="A130" s="7">
        <f>IF(AND(B130&gt;0,C130&gt;0,D130&gt;0,E130&gt;0),MAX($A$1:A129)+1,"")</f>
        <v>129</v>
      </c>
      <c r="B130" s="8">
        <v>44</v>
      </c>
      <c r="C130" s="9" t="s">
        <v>133</v>
      </c>
      <c r="D130" s="10">
        <v>5.0410000000000004</v>
      </c>
      <c r="E130" s="11">
        <v>8.5999999999999993E-2</v>
      </c>
      <c r="F130" s="14">
        <f t="shared" si="6"/>
        <v>2.9999999999992255E-3</v>
      </c>
      <c r="G130" s="14">
        <f t="shared" si="7"/>
        <v>1.2189999999999994</v>
      </c>
      <c r="H130" s="17">
        <f t="shared" si="8"/>
        <v>0.19472843450479224</v>
      </c>
      <c r="I130" s="14">
        <f t="shared" si="9"/>
        <v>1.3410000000000002</v>
      </c>
      <c r="J130" s="15">
        <f t="shared" si="5"/>
        <v>0.36243243243243245</v>
      </c>
    </row>
    <row r="131" spans="1:10">
      <c r="A131" s="7">
        <f>IF(AND(B131&gt;0,C131&gt;0,D131&gt;0,E131&gt;0),MAX($A$1:A130)+1,"")</f>
        <v>130</v>
      </c>
      <c r="B131" s="8">
        <v>30</v>
      </c>
      <c r="C131" s="9" t="s">
        <v>134</v>
      </c>
      <c r="D131" s="10">
        <v>5.0410000000000004</v>
      </c>
      <c r="E131" s="11">
        <v>9.1999999999999998E-2</v>
      </c>
      <c r="F131" s="14">
        <f t="shared" si="6"/>
        <v>0</v>
      </c>
      <c r="G131" s="14">
        <f t="shared" si="7"/>
        <v>1.2189999999999994</v>
      </c>
      <c r="H131" s="17">
        <f t="shared" si="8"/>
        <v>0.19472843450479224</v>
      </c>
      <c r="I131" s="14">
        <f t="shared" si="9"/>
        <v>1.3410000000000002</v>
      </c>
      <c r="J131" s="15">
        <f t="shared" ref="J131:J194" si="10">IF(AND(B131&gt;0,C131&gt;0,D131&gt;0,23&gt;0),(D131-$D$383)/$D$383,"")</f>
        <v>0.36243243243243245</v>
      </c>
    </row>
    <row r="132" spans="1:10">
      <c r="A132" s="7">
        <f>IF(AND(B132&gt;0,C132&gt;0,D132&gt;0,E132&gt;0),MAX($A$1:A131)+1,"")</f>
        <v>131</v>
      </c>
      <c r="B132" s="8">
        <v>41</v>
      </c>
      <c r="C132" s="9" t="s">
        <v>135</v>
      </c>
      <c r="D132" s="10">
        <v>5.0389999999999997</v>
      </c>
      <c r="E132" s="11">
        <v>0.109</v>
      </c>
      <c r="F132" s="14">
        <f t="shared" ref="F132:F195" si="11">D131-D132</f>
        <v>2.0000000000006679E-3</v>
      </c>
      <c r="G132" s="14">
        <f t="shared" ref="G132:G195" si="12">IF(AND(B132&gt;0,C132&gt;0,D132&gt;0,E132&gt;0),$D$2-D132,"")</f>
        <v>1.2210000000000001</v>
      </c>
      <c r="H132" s="17">
        <f t="shared" ref="H132:H195" si="13">IF(AND(B132&gt;0,C132&gt;0,D132&gt;0,E132&gt;0),($D$2-D132)/$D$2,"")</f>
        <v>0.19504792332268373</v>
      </c>
      <c r="I132" s="14">
        <f t="shared" ref="I132:I195" si="14">IF(AND(B133&gt;0,C133&gt;0,D133&gt;0,E133&gt;0),D132-$D$383,"")</f>
        <v>1.3389999999999995</v>
      </c>
      <c r="J132" s="15">
        <f t="shared" si="10"/>
        <v>0.36189189189189175</v>
      </c>
    </row>
    <row r="133" spans="1:10">
      <c r="A133" s="7">
        <f>IF(AND(B133&gt;0,C133&gt;0,D133&gt;0,E133&gt;0),MAX($A$1:A132)+1,"")</f>
        <v>132</v>
      </c>
      <c r="B133" s="8">
        <v>95</v>
      </c>
      <c r="C133" s="9" t="s">
        <v>136</v>
      </c>
      <c r="D133" s="10">
        <v>5.0389999999999997</v>
      </c>
      <c r="E133" s="11">
        <v>0.10100000000000001</v>
      </c>
      <c r="F133" s="14">
        <f t="shared" si="11"/>
        <v>0</v>
      </c>
      <c r="G133" s="14">
        <f t="shared" si="12"/>
        <v>1.2210000000000001</v>
      </c>
      <c r="H133" s="17">
        <f t="shared" si="13"/>
        <v>0.19504792332268373</v>
      </c>
      <c r="I133" s="14">
        <f t="shared" si="14"/>
        <v>1.3389999999999995</v>
      </c>
      <c r="J133" s="15">
        <f t="shared" si="10"/>
        <v>0.36189189189189175</v>
      </c>
    </row>
    <row r="134" spans="1:10">
      <c r="A134" s="7">
        <f>IF(AND(B134&gt;0,C134&gt;0,D134&gt;0,E134&gt;0),MAX($A$1:A133)+1,"")</f>
        <v>133</v>
      </c>
      <c r="B134" s="8">
        <v>52</v>
      </c>
      <c r="C134" s="9" t="s">
        <v>137</v>
      </c>
      <c r="D134" s="10">
        <v>5.0350000000000001</v>
      </c>
      <c r="E134" s="11">
        <v>7.2999999999999995E-2</v>
      </c>
      <c r="F134" s="14">
        <f t="shared" si="11"/>
        <v>3.9999999999995595E-3</v>
      </c>
      <c r="G134" s="14">
        <f t="shared" si="12"/>
        <v>1.2249999999999996</v>
      </c>
      <c r="H134" s="17">
        <f t="shared" si="13"/>
        <v>0.19568690095846641</v>
      </c>
      <c r="I134" s="14">
        <f t="shared" si="14"/>
        <v>1.335</v>
      </c>
      <c r="J134" s="15">
        <f t="shared" si="10"/>
        <v>0.36081081081081079</v>
      </c>
    </row>
    <row r="135" spans="1:10">
      <c r="A135" s="7">
        <f>IF(AND(B135&gt;0,C135&gt;0,D135&gt;0,E135&gt;0),MAX($A$1:A134)+1,"")</f>
        <v>134</v>
      </c>
      <c r="B135" s="8">
        <v>49</v>
      </c>
      <c r="C135" s="9" t="s">
        <v>138</v>
      </c>
      <c r="D135" s="10">
        <v>5.0279999999999996</v>
      </c>
      <c r="E135" s="11">
        <v>8.1000000000000003E-2</v>
      </c>
      <c r="F135" s="14">
        <f t="shared" si="11"/>
        <v>7.0000000000005613E-3</v>
      </c>
      <c r="G135" s="14">
        <f t="shared" si="12"/>
        <v>1.2320000000000002</v>
      </c>
      <c r="H135" s="17">
        <f t="shared" si="13"/>
        <v>0.19680511182108631</v>
      </c>
      <c r="I135" s="14">
        <f t="shared" si="14"/>
        <v>1.3279999999999994</v>
      </c>
      <c r="J135" s="15">
        <f t="shared" si="10"/>
        <v>0.35891891891891875</v>
      </c>
    </row>
    <row r="136" spans="1:10">
      <c r="A136" s="7">
        <f>IF(AND(B136&gt;0,C136&gt;0,D136&gt;0,E136&gt;0),MAX($A$1:A135)+1,"")</f>
        <v>135</v>
      </c>
      <c r="B136" s="8">
        <v>46</v>
      </c>
      <c r="C136" s="9" t="s">
        <v>139</v>
      </c>
      <c r="D136" s="10">
        <v>5.0279999999999996</v>
      </c>
      <c r="E136" s="11">
        <v>0.10299999999999999</v>
      </c>
      <c r="F136" s="14">
        <f t="shared" si="11"/>
        <v>0</v>
      </c>
      <c r="G136" s="14">
        <f t="shared" si="12"/>
        <v>1.2320000000000002</v>
      </c>
      <c r="H136" s="17">
        <f t="shared" si="13"/>
        <v>0.19680511182108631</v>
      </c>
      <c r="I136" s="14">
        <f t="shared" si="14"/>
        <v>1.3279999999999994</v>
      </c>
      <c r="J136" s="15">
        <f t="shared" si="10"/>
        <v>0.35891891891891875</v>
      </c>
    </row>
    <row r="137" spans="1:10">
      <c r="A137" s="7">
        <f>IF(AND(B137&gt;0,C137&gt;0,D137&gt;0,E137&gt;0),MAX($A$1:A136)+1,"")</f>
        <v>136</v>
      </c>
      <c r="B137" s="8">
        <v>22</v>
      </c>
      <c r="C137" s="9" t="s">
        <v>140</v>
      </c>
      <c r="D137" s="10">
        <v>5.0209999999999999</v>
      </c>
      <c r="E137" s="11">
        <v>9.8000000000000004E-2</v>
      </c>
      <c r="F137" s="14">
        <f t="shared" si="11"/>
        <v>6.9999999999996732E-3</v>
      </c>
      <c r="G137" s="14">
        <f t="shared" si="12"/>
        <v>1.2389999999999999</v>
      </c>
      <c r="H137" s="17">
        <f t="shared" si="13"/>
        <v>0.19792332268370605</v>
      </c>
      <c r="I137" s="14">
        <f t="shared" si="14"/>
        <v>1.3209999999999997</v>
      </c>
      <c r="J137" s="15">
        <f t="shared" si="10"/>
        <v>0.35702702702702693</v>
      </c>
    </row>
    <row r="138" spans="1:10">
      <c r="A138" s="7">
        <f>IF(AND(B138&gt;0,C138&gt;0,D138&gt;0,E138&gt;0),MAX($A$1:A137)+1,"")</f>
        <v>137</v>
      </c>
      <c r="B138" s="8">
        <v>616</v>
      </c>
      <c r="C138" s="9" t="s">
        <v>141</v>
      </c>
      <c r="D138" s="10">
        <v>5.0199999999999996</v>
      </c>
      <c r="E138" s="11">
        <v>0.108</v>
      </c>
      <c r="F138" s="14">
        <f t="shared" si="11"/>
        <v>1.000000000000334E-3</v>
      </c>
      <c r="G138" s="14">
        <f t="shared" si="12"/>
        <v>1.2400000000000002</v>
      </c>
      <c r="H138" s="17">
        <f t="shared" si="13"/>
        <v>0.1980830670926518</v>
      </c>
      <c r="I138" s="14">
        <f t="shared" si="14"/>
        <v>1.3199999999999994</v>
      </c>
      <c r="J138" s="15">
        <f t="shared" si="10"/>
        <v>0.35675675675675655</v>
      </c>
    </row>
    <row r="139" spans="1:10" s="29" customFormat="1">
      <c r="A139" s="21">
        <f>IF(AND(B139&gt;0,C139&gt;0,D139&gt;0,E139&gt;0),MAX($A$1:A138)+1,"")</f>
        <v>138</v>
      </c>
      <c r="B139" s="22">
        <v>2858</v>
      </c>
      <c r="C139" s="31" t="s">
        <v>142</v>
      </c>
      <c r="D139" s="24">
        <v>5.0179999999999998</v>
      </c>
      <c r="E139" s="25">
        <v>9.7000000000000003E-2</v>
      </c>
      <c r="F139" s="26">
        <f t="shared" si="11"/>
        <v>1.9999999999997797E-3</v>
      </c>
      <c r="G139" s="26">
        <f t="shared" si="12"/>
        <v>1.242</v>
      </c>
      <c r="H139" s="27">
        <f t="shared" si="13"/>
        <v>0.19840255591054315</v>
      </c>
      <c r="I139" s="26">
        <f t="shared" si="14"/>
        <v>1.3179999999999996</v>
      </c>
      <c r="J139" s="28">
        <f t="shared" si="10"/>
        <v>0.35621621621621608</v>
      </c>
    </row>
    <row r="140" spans="1:10">
      <c r="A140" s="7">
        <f>IF(AND(B140&gt;0,C140&gt;0,D140&gt;0,E140&gt;0),MAX($A$1:A139)+1,"")</f>
        <v>139</v>
      </c>
      <c r="B140" s="8">
        <v>80</v>
      </c>
      <c r="C140" s="30" t="s">
        <v>143</v>
      </c>
      <c r="D140" s="10">
        <v>5.0069999999999997</v>
      </c>
      <c r="E140" s="11">
        <v>9.1999999999999998E-2</v>
      </c>
      <c r="F140" s="14">
        <f t="shared" si="11"/>
        <v>1.1000000000000121E-2</v>
      </c>
      <c r="G140" s="14">
        <f t="shared" si="12"/>
        <v>1.2530000000000001</v>
      </c>
      <c r="H140" s="17">
        <f t="shared" si="13"/>
        <v>0.20015974440894571</v>
      </c>
      <c r="I140" s="14">
        <f t="shared" si="14"/>
        <v>1.3069999999999995</v>
      </c>
      <c r="J140" s="15">
        <f t="shared" si="10"/>
        <v>0.35324324324324308</v>
      </c>
    </row>
    <row r="141" spans="1:10">
      <c r="A141" s="7">
        <f>IF(AND(B141&gt;0,C141&gt;0,D141&gt;0,E141&gt;0),MAX($A$1:A140)+1,"")</f>
        <v>140</v>
      </c>
      <c r="B141" s="8">
        <v>31</v>
      </c>
      <c r="C141" s="9" t="s">
        <v>106</v>
      </c>
      <c r="D141" s="10">
        <v>5.0069999999999997</v>
      </c>
      <c r="E141" s="11">
        <v>8.2000000000000003E-2</v>
      </c>
      <c r="F141" s="14">
        <f t="shared" si="11"/>
        <v>0</v>
      </c>
      <c r="G141" s="14">
        <f t="shared" si="12"/>
        <v>1.2530000000000001</v>
      </c>
      <c r="H141" s="17">
        <f t="shared" si="13"/>
        <v>0.20015974440894571</v>
      </c>
      <c r="I141" s="14">
        <f t="shared" si="14"/>
        <v>1.3069999999999995</v>
      </c>
      <c r="J141" s="15">
        <f t="shared" si="10"/>
        <v>0.35324324324324308</v>
      </c>
    </row>
    <row r="142" spans="1:10">
      <c r="A142" s="7">
        <f>IF(AND(B142&gt;0,C142&gt;0,D142&gt;0,E142&gt;0),MAX($A$1:A141)+1,"")</f>
        <v>141</v>
      </c>
      <c r="B142" s="8">
        <v>75</v>
      </c>
      <c r="C142" s="9" t="s">
        <v>144</v>
      </c>
      <c r="D142" s="10">
        <v>5.0010000000000003</v>
      </c>
      <c r="E142" s="11">
        <v>0.109</v>
      </c>
      <c r="F142" s="14">
        <f t="shared" si="11"/>
        <v>5.9999999999993392E-3</v>
      </c>
      <c r="G142" s="14">
        <f t="shared" si="12"/>
        <v>1.2589999999999995</v>
      </c>
      <c r="H142" s="17">
        <f t="shared" si="13"/>
        <v>0.20111821086261972</v>
      </c>
      <c r="I142" s="14">
        <f t="shared" si="14"/>
        <v>1.3010000000000002</v>
      </c>
      <c r="J142" s="15">
        <f t="shared" si="10"/>
        <v>0.35162162162162164</v>
      </c>
    </row>
    <row r="143" spans="1:10">
      <c r="A143" s="7">
        <f>IF(AND(B143&gt;0,C143&gt;0,D143&gt;0,E143&gt;0),MAX($A$1:A142)+1,"")</f>
        <v>142</v>
      </c>
      <c r="B143" s="8">
        <v>146</v>
      </c>
      <c r="C143" s="9" t="s">
        <v>145</v>
      </c>
      <c r="D143" s="10">
        <v>4.992</v>
      </c>
      <c r="E143" s="11">
        <v>9.2999999999999999E-2</v>
      </c>
      <c r="F143" s="14">
        <f t="shared" si="11"/>
        <v>9.0000000000003411E-3</v>
      </c>
      <c r="G143" s="14">
        <f t="shared" si="12"/>
        <v>1.2679999999999998</v>
      </c>
      <c r="H143" s="17">
        <f t="shared" si="13"/>
        <v>0.20255591054313096</v>
      </c>
      <c r="I143" s="14">
        <f t="shared" si="14"/>
        <v>1.2919999999999998</v>
      </c>
      <c r="J143" s="15">
        <f t="shared" si="10"/>
        <v>0.34918918918918912</v>
      </c>
    </row>
    <row r="144" spans="1:10">
      <c r="A144" s="7">
        <f>IF(AND(B144&gt;0,C144&gt;0,D144&gt;0,E144&gt;0),MAX($A$1:A143)+1,"")</f>
        <v>143</v>
      </c>
      <c r="B144" s="8">
        <v>309</v>
      </c>
      <c r="C144" s="9" t="s">
        <v>146</v>
      </c>
      <c r="D144" s="10">
        <v>4.9909999999999997</v>
      </c>
      <c r="E144" s="11">
        <v>9.5000000000000001E-2</v>
      </c>
      <c r="F144" s="14">
        <f t="shared" si="11"/>
        <v>1.000000000000334E-3</v>
      </c>
      <c r="G144" s="14">
        <f t="shared" si="12"/>
        <v>1.2690000000000001</v>
      </c>
      <c r="H144" s="17">
        <f t="shared" si="13"/>
        <v>0.20271565495207672</v>
      </c>
      <c r="I144" s="14">
        <f t="shared" si="14"/>
        <v>1.2909999999999995</v>
      </c>
      <c r="J144" s="15">
        <f t="shared" si="10"/>
        <v>0.34891891891891874</v>
      </c>
    </row>
    <row r="145" spans="1:10">
      <c r="A145" s="7">
        <f>IF(AND(B145&gt;0,C145&gt;0,D145&gt;0,E145&gt;0),MAX($A$1:A144)+1,"")</f>
        <v>144</v>
      </c>
      <c r="B145" s="8">
        <v>340</v>
      </c>
      <c r="C145" s="9" t="s">
        <v>147</v>
      </c>
      <c r="D145" s="10">
        <v>4.9790000000000001</v>
      </c>
      <c r="E145" s="11">
        <v>0.10199999999999999</v>
      </c>
      <c r="F145" s="14">
        <f t="shared" si="11"/>
        <v>1.1999999999999567E-2</v>
      </c>
      <c r="G145" s="14">
        <f t="shared" si="12"/>
        <v>1.2809999999999997</v>
      </c>
      <c r="H145" s="17">
        <f t="shared" si="13"/>
        <v>0.20463258785942487</v>
      </c>
      <c r="I145" s="14">
        <f t="shared" si="14"/>
        <v>1.2789999999999999</v>
      </c>
      <c r="J145" s="15">
        <f t="shared" si="10"/>
        <v>0.34567567567567564</v>
      </c>
    </row>
    <row r="146" spans="1:10">
      <c r="A146" s="7">
        <f>IF(AND(B146&gt;0,C146&gt;0,D146&gt;0,E146&gt;0),MAX($A$1:A145)+1,"")</f>
        <v>145</v>
      </c>
      <c r="B146" s="32">
        <v>2740</v>
      </c>
      <c r="C146" s="33" t="s">
        <v>148</v>
      </c>
      <c r="D146" s="34">
        <v>4.9660000000000002</v>
      </c>
      <c r="E146" s="35">
        <v>9.7000000000000003E-2</v>
      </c>
      <c r="F146" s="36">
        <f t="shared" si="11"/>
        <v>1.2999999999999901E-2</v>
      </c>
      <c r="G146" s="36">
        <f t="shared" si="12"/>
        <v>1.2939999999999996</v>
      </c>
      <c r="H146" s="37">
        <f t="shared" si="13"/>
        <v>0.2067092651757188</v>
      </c>
      <c r="I146" s="36">
        <f t="shared" si="14"/>
        <v>1.266</v>
      </c>
      <c r="J146" s="38">
        <f t="shared" si="10"/>
        <v>0.34216216216216216</v>
      </c>
    </row>
    <row r="147" spans="1:10">
      <c r="A147" s="7">
        <f>IF(AND(B147&gt;0,C147&gt;0,D147&gt;0,E147&gt;0),MAX($A$1:A146)+1,"")</f>
        <v>146</v>
      </c>
      <c r="B147" s="8">
        <v>90</v>
      </c>
      <c r="C147" s="9" t="s">
        <v>149</v>
      </c>
      <c r="D147" s="10">
        <v>4.9619999999999997</v>
      </c>
      <c r="E147" s="11">
        <v>0.107</v>
      </c>
      <c r="F147" s="14">
        <f t="shared" si="11"/>
        <v>4.0000000000004476E-3</v>
      </c>
      <c r="G147" s="14">
        <f t="shared" si="12"/>
        <v>1.298</v>
      </c>
      <c r="H147" s="17">
        <f t="shared" si="13"/>
        <v>0.2073482428115016</v>
      </c>
      <c r="I147" s="14">
        <f t="shared" si="14"/>
        <v>1.2619999999999996</v>
      </c>
      <c r="J147" s="15">
        <f t="shared" si="10"/>
        <v>0.34108108108108093</v>
      </c>
    </row>
    <row r="148" spans="1:10">
      <c r="A148" s="7">
        <f>IF(AND(B148&gt;0,C148&gt;0,D148&gt;0,E148&gt;0),MAX($A$1:A147)+1,"")</f>
        <v>147</v>
      </c>
      <c r="B148" s="8">
        <v>58</v>
      </c>
      <c r="C148" s="9" t="s">
        <v>150</v>
      </c>
      <c r="D148" s="10">
        <v>4.9539999999999997</v>
      </c>
      <c r="E148" s="11">
        <v>8.1000000000000003E-2</v>
      </c>
      <c r="F148" s="14">
        <f t="shared" si="11"/>
        <v>8.0000000000000071E-3</v>
      </c>
      <c r="G148" s="14">
        <f t="shared" si="12"/>
        <v>1.306</v>
      </c>
      <c r="H148" s="17">
        <f t="shared" si="13"/>
        <v>0.20862619808306712</v>
      </c>
      <c r="I148" s="14">
        <f t="shared" si="14"/>
        <v>1.2539999999999996</v>
      </c>
      <c r="J148" s="15">
        <f t="shared" si="10"/>
        <v>0.33891891891891879</v>
      </c>
    </row>
    <row r="149" spans="1:10">
      <c r="A149" s="7">
        <f>IF(AND(B149&gt;0,C149&gt;0,D149&gt;0,E149&gt;0),MAX($A$1:A148)+1,"")</f>
        <v>148</v>
      </c>
      <c r="B149" s="8">
        <v>55</v>
      </c>
      <c r="C149" s="9" t="s">
        <v>151</v>
      </c>
      <c r="D149" s="10">
        <v>4.9530000000000003</v>
      </c>
      <c r="E149" s="11">
        <v>0.09</v>
      </c>
      <c r="F149" s="14">
        <f t="shared" si="11"/>
        <v>9.9999999999944578E-4</v>
      </c>
      <c r="G149" s="14">
        <f t="shared" si="12"/>
        <v>1.3069999999999995</v>
      </c>
      <c r="H149" s="17">
        <f t="shared" si="13"/>
        <v>0.20878594249201271</v>
      </c>
      <c r="I149" s="14">
        <f t="shared" si="14"/>
        <v>1.2530000000000001</v>
      </c>
      <c r="J149" s="15">
        <f t="shared" si="10"/>
        <v>0.33864864864864869</v>
      </c>
    </row>
    <row r="150" spans="1:10">
      <c r="A150" s="7">
        <f>IF(AND(B150&gt;0,C150&gt;0,D150&gt;0,E150&gt;0),MAX($A$1:A149)+1,"")</f>
        <v>149</v>
      </c>
      <c r="B150" s="8">
        <v>52</v>
      </c>
      <c r="C150" s="9" t="s">
        <v>152</v>
      </c>
      <c r="D150" s="10">
        <v>4.9450000000000003</v>
      </c>
      <c r="E150" s="11">
        <v>9.1999999999999998E-2</v>
      </c>
      <c r="F150" s="14">
        <f t="shared" si="11"/>
        <v>8.0000000000000071E-3</v>
      </c>
      <c r="G150" s="14">
        <f t="shared" si="12"/>
        <v>1.3149999999999995</v>
      </c>
      <c r="H150" s="17">
        <f t="shared" si="13"/>
        <v>0.2100638977635782</v>
      </c>
      <c r="I150" s="14">
        <f t="shared" si="14"/>
        <v>1.2450000000000001</v>
      </c>
      <c r="J150" s="15">
        <f t="shared" si="10"/>
        <v>0.33648648648648649</v>
      </c>
    </row>
    <row r="151" spans="1:10">
      <c r="A151" s="7">
        <f>IF(AND(B151&gt;0,C151&gt;0,D151&gt;0,E151&gt;0),MAX($A$1:A150)+1,"")</f>
        <v>150</v>
      </c>
      <c r="B151" s="8">
        <v>59</v>
      </c>
      <c r="C151" s="9" t="s">
        <v>153</v>
      </c>
      <c r="D151" s="10">
        <v>4.9400000000000004</v>
      </c>
      <c r="E151" s="11">
        <v>9.7000000000000003E-2</v>
      </c>
      <c r="F151" s="14">
        <f t="shared" si="11"/>
        <v>4.9999999999998934E-3</v>
      </c>
      <c r="G151" s="14">
        <f t="shared" si="12"/>
        <v>1.3199999999999994</v>
      </c>
      <c r="H151" s="17">
        <f t="shared" si="13"/>
        <v>0.21086261980830662</v>
      </c>
      <c r="I151" s="14">
        <f t="shared" si="14"/>
        <v>1.2400000000000002</v>
      </c>
      <c r="J151" s="15">
        <f t="shared" si="10"/>
        <v>0.33513513513513515</v>
      </c>
    </row>
    <row r="152" spans="1:10">
      <c r="A152" s="7">
        <f>IF(AND(B152&gt;0,C152&gt;0,D152&gt;0,E152&gt;0),MAX($A$1:A151)+1,"")</f>
        <v>151</v>
      </c>
      <c r="B152" s="8">
        <v>165</v>
      </c>
      <c r="C152" s="9" t="s">
        <v>154</v>
      </c>
      <c r="D152" s="10">
        <v>4.9279999999999999</v>
      </c>
      <c r="E152" s="11">
        <v>9.4E-2</v>
      </c>
      <c r="F152" s="14">
        <f t="shared" si="11"/>
        <v>1.2000000000000455E-2</v>
      </c>
      <c r="G152" s="14">
        <f t="shared" si="12"/>
        <v>1.3319999999999999</v>
      </c>
      <c r="H152" s="17">
        <f t="shared" si="13"/>
        <v>0.21277955271565493</v>
      </c>
      <c r="I152" s="14">
        <f t="shared" si="14"/>
        <v>1.2279999999999998</v>
      </c>
      <c r="J152" s="15">
        <f t="shared" si="10"/>
        <v>0.33189189189189183</v>
      </c>
    </row>
    <row r="153" spans="1:10">
      <c r="A153" s="7">
        <f>IF(AND(B153&gt;0,C153&gt;0,D153&gt;0,E153&gt;0),MAX($A$1:A152)+1,"")</f>
        <v>152</v>
      </c>
      <c r="B153" s="8">
        <v>350</v>
      </c>
      <c r="C153" s="9" t="s">
        <v>155</v>
      </c>
      <c r="D153" s="10">
        <v>4.9180000000000001</v>
      </c>
      <c r="E153" s="11">
        <v>9.0999999999999998E-2</v>
      </c>
      <c r="F153" s="14">
        <f t="shared" si="11"/>
        <v>9.9999999999997868E-3</v>
      </c>
      <c r="G153" s="14">
        <f t="shared" si="12"/>
        <v>1.3419999999999996</v>
      </c>
      <c r="H153" s="17">
        <f t="shared" si="13"/>
        <v>0.21437699680511177</v>
      </c>
      <c r="I153" s="14">
        <f t="shared" si="14"/>
        <v>1.218</v>
      </c>
      <c r="J153" s="15">
        <f t="shared" si="10"/>
        <v>0.32918918918918916</v>
      </c>
    </row>
    <row r="154" spans="1:10">
      <c r="A154" s="7">
        <f>IF(AND(B154&gt;0,C154&gt;0,D154&gt;0,E154&gt;0),MAX($A$1:A153)+1,"")</f>
        <v>153</v>
      </c>
      <c r="B154" s="8">
        <v>109</v>
      </c>
      <c r="C154" s="9" t="s">
        <v>156</v>
      </c>
      <c r="D154" s="10">
        <v>4.9169999999999998</v>
      </c>
      <c r="E154" s="11">
        <v>9.8000000000000004E-2</v>
      </c>
      <c r="F154" s="14">
        <f t="shared" si="11"/>
        <v>1.000000000000334E-3</v>
      </c>
      <c r="G154" s="14">
        <f t="shared" si="12"/>
        <v>1.343</v>
      </c>
      <c r="H154" s="17">
        <f t="shared" si="13"/>
        <v>0.2145367412140575</v>
      </c>
      <c r="I154" s="14">
        <f t="shared" si="14"/>
        <v>1.2169999999999996</v>
      </c>
      <c r="J154" s="15">
        <f t="shared" si="10"/>
        <v>0.32891891891891878</v>
      </c>
    </row>
    <row r="155" spans="1:10">
      <c r="A155" s="7">
        <f>IF(AND(B155&gt;0,C155&gt;0,D155&gt;0,E155&gt;0),MAX($A$1:A154)+1,"")</f>
        <v>154</v>
      </c>
      <c r="B155" s="8">
        <v>279</v>
      </c>
      <c r="C155" s="9" t="s">
        <v>157</v>
      </c>
      <c r="D155" s="10">
        <v>4.9029999999999996</v>
      </c>
      <c r="E155" s="11">
        <v>9.1999999999999998E-2</v>
      </c>
      <c r="F155" s="14">
        <f t="shared" si="11"/>
        <v>1.4000000000000234E-2</v>
      </c>
      <c r="G155" s="14">
        <f t="shared" si="12"/>
        <v>1.3570000000000002</v>
      </c>
      <c r="H155" s="17">
        <f t="shared" si="13"/>
        <v>0.21677316293929716</v>
      </c>
      <c r="I155" s="14">
        <f t="shared" si="14"/>
        <v>1.2029999999999994</v>
      </c>
      <c r="J155" s="15">
        <f t="shared" si="10"/>
        <v>0.32513513513513498</v>
      </c>
    </row>
    <row r="156" spans="1:10">
      <c r="A156" s="7">
        <f>IF(AND(B156&gt;0,C156&gt;0,D156&gt;0,E156&gt;0),MAX($A$1:A155)+1,"")</f>
        <v>155</v>
      </c>
      <c r="B156" s="8">
        <v>114</v>
      </c>
      <c r="C156" s="9" t="s">
        <v>158</v>
      </c>
      <c r="D156" s="10">
        <v>4.9029999999999996</v>
      </c>
      <c r="E156" s="11">
        <v>9.9000000000000005E-2</v>
      </c>
      <c r="F156" s="14">
        <f t="shared" si="11"/>
        <v>0</v>
      </c>
      <c r="G156" s="14">
        <f t="shared" si="12"/>
        <v>1.3570000000000002</v>
      </c>
      <c r="H156" s="17">
        <f t="shared" si="13"/>
        <v>0.21677316293929716</v>
      </c>
      <c r="I156" s="14">
        <f t="shared" si="14"/>
        <v>1.2029999999999994</v>
      </c>
      <c r="J156" s="15">
        <f t="shared" si="10"/>
        <v>0.32513513513513498</v>
      </c>
    </row>
    <row r="157" spans="1:10">
      <c r="A157" s="7">
        <f>IF(AND(B157&gt;0,C157&gt;0,D157&gt;0,E157&gt;0),MAX($A$1:A156)+1,"")</f>
        <v>156</v>
      </c>
      <c r="B157" s="8">
        <v>21</v>
      </c>
      <c r="C157" s="9" t="s">
        <v>159</v>
      </c>
      <c r="D157" s="10">
        <v>4.9009999999999998</v>
      </c>
      <c r="E157" s="11">
        <v>9.1999999999999998E-2</v>
      </c>
      <c r="F157" s="14">
        <f t="shared" si="11"/>
        <v>1.9999999999997797E-3</v>
      </c>
      <c r="G157" s="14">
        <f t="shared" si="12"/>
        <v>1.359</v>
      </c>
      <c r="H157" s="17">
        <f t="shared" si="13"/>
        <v>0.2170926517571885</v>
      </c>
      <c r="I157" s="14">
        <f t="shared" si="14"/>
        <v>1.2009999999999996</v>
      </c>
      <c r="J157" s="15">
        <f t="shared" si="10"/>
        <v>0.3245945945945945</v>
      </c>
    </row>
    <row r="158" spans="1:10">
      <c r="A158" s="7">
        <f>IF(AND(B158&gt;0,C158&gt;0,D158&gt;0,E158&gt;0),MAX($A$1:A157)+1,"")</f>
        <v>157</v>
      </c>
      <c r="B158" s="8">
        <v>30</v>
      </c>
      <c r="C158" s="9" t="s">
        <v>160</v>
      </c>
      <c r="D158" s="10">
        <v>4.8959999999999999</v>
      </c>
      <c r="E158" s="11">
        <v>0.106</v>
      </c>
      <c r="F158" s="14">
        <f t="shared" si="11"/>
        <v>4.9999999999998934E-3</v>
      </c>
      <c r="G158" s="14">
        <f t="shared" si="12"/>
        <v>1.3639999999999999</v>
      </c>
      <c r="H158" s="17">
        <f t="shared" si="13"/>
        <v>0.21789137380191692</v>
      </c>
      <c r="I158" s="14">
        <f t="shared" si="14"/>
        <v>1.1959999999999997</v>
      </c>
      <c r="J158" s="15">
        <f t="shared" si="10"/>
        <v>0.32324324324324316</v>
      </c>
    </row>
    <row r="159" spans="1:10">
      <c r="A159" s="7">
        <f>IF(AND(B159&gt;0,C159&gt;0,D159&gt;0,E159&gt;0),MAX($A$1:A158)+1,"")</f>
        <v>158</v>
      </c>
      <c r="B159" s="8">
        <v>256</v>
      </c>
      <c r="C159" s="9" t="s">
        <v>161</v>
      </c>
      <c r="D159" s="10">
        <v>4.8949999999999996</v>
      </c>
      <c r="E159" s="11">
        <v>9.9000000000000005E-2</v>
      </c>
      <c r="F159" s="14">
        <f t="shared" si="11"/>
        <v>1.000000000000334E-3</v>
      </c>
      <c r="G159" s="14">
        <f t="shared" si="12"/>
        <v>1.3650000000000002</v>
      </c>
      <c r="H159" s="17">
        <f t="shared" si="13"/>
        <v>0.21805111821086265</v>
      </c>
      <c r="I159" s="14">
        <f t="shared" si="14"/>
        <v>1.1949999999999994</v>
      </c>
      <c r="J159" s="15">
        <f t="shared" si="10"/>
        <v>0.32297297297297278</v>
      </c>
    </row>
    <row r="160" spans="1:10">
      <c r="A160" s="7">
        <f>IF(AND(B160&gt;0,C160&gt;0,D160&gt;0,E160&gt;0),MAX($A$1:A159)+1,"")</f>
        <v>159</v>
      </c>
      <c r="B160" s="8">
        <v>676</v>
      </c>
      <c r="C160" s="9" t="s">
        <v>162</v>
      </c>
      <c r="D160" s="10">
        <v>4.8879999999999999</v>
      </c>
      <c r="E160" s="11">
        <v>9.4E-2</v>
      </c>
      <c r="F160" s="14">
        <f t="shared" si="11"/>
        <v>6.9999999999996732E-3</v>
      </c>
      <c r="G160" s="14">
        <f t="shared" si="12"/>
        <v>1.3719999999999999</v>
      </c>
      <c r="H160" s="17">
        <f t="shared" si="13"/>
        <v>0.21916932907348241</v>
      </c>
      <c r="I160" s="14">
        <f t="shared" si="14"/>
        <v>1.1879999999999997</v>
      </c>
      <c r="J160" s="15">
        <f t="shared" si="10"/>
        <v>0.32108108108108097</v>
      </c>
    </row>
    <row r="161" spans="1:10">
      <c r="A161" s="7">
        <f>IF(AND(B161&gt;0,C161&gt;0,D161&gt;0,E161&gt;0),MAX($A$1:A160)+1,"")</f>
        <v>160</v>
      </c>
      <c r="B161" s="8">
        <v>37</v>
      </c>
      <c r="C161" s="9" t="s">
        <v>163</v>
      </c>
      <c r="D161" s="10">
        <v>4.8860000000000001</v>
      </c>
      <c r="E161" s="11">
        <v>9.6000000000000002E-2</v>
      </c>
      <c r="F161" s="14">
        <f t="shared" si="11"/>
        <v>1.9999999999997797E-3</v>
      </c>
      <c r="G161" s="14">
        <f t="shared" si="12"/>
        <v>1.3739999999999997</v>
      </c>
      <c r="H161" s="17">
        <f t="shared" si="13"/>
        <v>0.21948881789137376</v>
      </c>
      <c r="I161" s="14">
        <f t="shared" si="14"/>
        <v>1.1859999999999999</v>
      </c>
      <c r="J161" s="15">
        <f t="shared" si="10"/>
        <v>0.32054054054054049</v>
      </c>
    </row>
    <row r="162" spans="1:10">
      <c r="A162" s="7">
        <f>IF(AND(B162&gt;0,C162&gt;0,D162&gt;0,E162&gt;0),MAX($A$1:A161)+1,"")</f>
        <v>161</v>
      </c>
      <c r="B162" s="8">
        <v>35</v>
      </c>
      <c r="C162" s="9" t="s">
        <v>164</v>
      </c>
      <c r="D162" s="10">
        <v>4.8849999999999998</v>
      </c>
      <c r="E162" s="11">
        <v>9.0999999999999998E-2</v>
      </c>
      <c r="F162" s="14">
        <f t="shared" si="11"/>
        <v>1.000000000000334E-3</v>
      </c>
      <c r="G162" s="14">
        <f t="shared" si="12"/>
        <v>1.375</v>
      </c>
      <c r="H162" s="17">
        <f t="shared" si="13"/>
        <v>0.21964856230031948</v>
      </c>
      <c r="I162" s="14">
        <f t="shared" si="14"/>
        <v>1.1849999999999996</v>
      </c>
      <c r="J162" s="15">
        <f t="shared" si="10"/>
        <v>0.32027027027027016</v>
      </c>
    </row>
    <row r="163" spans="1:10">
      <c r="A163" s="7">
        <f>IF(AND(B163&gt;0,C163&gt;0,D163&gt;0,E163&gt;0),MAX($A$1:A162)+1,"")</f>
        <v>162</v>
      </c>
      <c r="B163" s="8">
        <v>101</v>
      </c>
      <c r="C163" s="9" t="s">
        <v>165</v>
      </c>
      <c r="D163" s="10">
        <v>4.88</v>
      </c>
      <c r="E163" s="11">
        <v>0.09</v>
      </c>
      <c r="F163" s="14">
        <f t="shared" si="11"/>
        <v>4.9999999999998934E-3</v>
      </c>
      <c r="G163" s="14">
        <f t="shared" si="12"/>
        <v>1.38</v>
      </c>
      <c r="H163" s="17">
        <f t="shared" si="13"/>
        <v>0.2204472843450479</v>
      </c>
      <c r="I163" s="14">
        <f t="shared" si="14"/>
        <v>1.1799999999999997</v>
      </c>
      <c r="J163" s="15">
        <f t="shared" si="10"/>
        <v>0.31891891891891883</v>
      </c>
    </row>
    <row r="164" spans="1:10">
      <c r="A164" s="7">
        <f>IF(AND(B164&gt;0,C164&gt;0,D164&gt;0,E164&gt;0),MAX($A$1:A163)+1,"")</f>
        <v>163</v>
      </c>
      <c r="B164" s="8">
        <v>40</v>
      </c>
      <c r="C164" s="23" t="s">
        <v>166</v>
      </c>
      <c r="D164" s="10">
        <v>4.8769999999999998</v>
      </c>
      <c r="E164" s="11">
        <v>9.1999999999999998E-2</v>
      </c>
      <c r="F164" s="14">
        <f t="shared" si="11"/>
        <v>3.0000000000001137E-3</v>
      </c>
      <c r="G164" s="14">
        <f t="shared" si="12"/>
        <v>1.383</v>
      </c>
      <c r="H164" s="17">
        <f t="shared" si="13"/>
        <v>0.220926517571885</v>
      </c>
      <c r="I164" s="14">
        <f t="shared" si="14"/>
        <v>1.1769999999999996</v>
      </c>
      <c r="J164" s="15">
        <f t="shared" si="10"/>
        <v>0.31810810810810797</v>
      </c>
    </row>
    <row r="165" spans="1:10">
      <c r="A165" s="7">
        <f>IF(AND(B165&gt;0,C165&gt;0,D165&gt;0,E165&gt;0),MAX($A$1:A164)+1,"")</f>
        <v>164</v>
      </c>
      <c r="B165" s="8">
        <v>26</v>
      </c>
      <c r="C165" s="9" t="s">
        <v>167</v>
      </c>
      <c r="D165" s="10">
        <v>4.8710000000000004</v>
      </c>
      <c r="E165" s="11">
        <v>0.111</v>
      </c>
      <c r="F165" s="14">
        <f t="shared" si="11"/>
        <v>5.9999999999993392E-3</v>
      </c>
      <c r="G165" s="14">
        <f t="shared" si="12"/>
        <v>1.3889999999999993</v>
      </c>
      <c r="H165" s="17">
        <f t="shared" si="13"/>
        <v>0.22188498402555901</v>
      </c>
      <c r="I165" s="14">
        <f t="shared" si="14"/>
        <v>1.1710000000000003</v>
      </c>
      <c r="J165" s="15">
        <f t="shared" si="10"/>
        <v>0.31648648648648653</v>
      </c>
    </row>
    <row r="166" spans="1:10">
      <c r="A166" s="7">
        <f>IF(AND(B166&gt;0,C166&gt;0,D166&gt;0,E166&gt;0),MAX($A$1:A165)+1,"")</f>
        <v>165</v>
      </c>
      <c r="B166" s="8">
        <v>56</v>
      </c>
      <c r="C166" s="9" t="s">
        <v>168</v>
      </c>
      <c r="D166" s="10">
        <v>4.87</v>
      </c>
      <c r="E166" s="11">
        <v>7.8E-2</v>
      </c>
      <c r="F166" s="14">
        <f t="shared" si="11"/>
        <v>1.000000000000334E-3</v>
      </c>
      <c r="G166" s="14">
        <f t="shared" si="12"/>
        <v>1.3899999999999997</v>
      </c>
      <c r="H166" s="17">
        <f t="shared" si="13"/>
        <v>0.22204472843450476</v>
      </c>
      <c r="I166" s="14">
        <f t="shared" si="14"/>
        <v>1.17</v>
      </c>
      <c r="J166" s="15">
        <f t="shared" si="10"/>
        <v>0.31621621621621621</v>
      </c>
    </row>
    <row r="167" spans="1:10">
      <c r="A167" s="7">
        <f>IF(AND(B167&gt;0,C167&gt;0,D167&gt;0,E167&gt;0),MAX($A$1:A166)+1,"")</f>
        <v>166</v>
      </c>
      <c r="B167" s="8">
        <v>284</v>
      </c>
      <c r="C167" s="9" t="s">
        <v>169</v>
      </c>
      <c r="D167" s="10">
        <v>4.8659999999999997</v>
      </c>
      <c r="E167" s="11">
        <v>0.09</v>
      </c>
      <c r="F167" s="14">
        <f t="shared" si="11"/>
        <v>4.0000000000004476E-3</v>
      </c>
      <c r="G167" s="14">
        <f t="shared" si="12"/>
        <v>1.3940000000000001</v>
      </c>
      <c r="H167" s="17">
        <f t="shared" si="13"/>
        <v>0.22268370607028756</v>
      </c>
      <c r="I167" s="14">
        <f t="shared" si="14"/>
        <v>1.1659999999999995</v>
      </c>
      <c r="J167" s="15">
        <f t="shared" si="10"/>
        <v>0.31513513513513497</v>
      </c>
    </row>
    <row r="168" spans="1:10">
      <c r="A168" s="7">
        <f>IF(AND(B168&gt;0,C168&gt;0,D168&gt;0,E168&gt;0),MAX($A$1:A167)+1,"")</f>
        <v>167</v>
      </c>
      <c r="B168" s="8">
        <v>125</v>
      </c>
      <c r="C168" s="9" t="s">
        <v>170</v>
      </c>
      <c r="D168" s="10">
        <v>4.8659999999999997</v>
      </c>
      <c r="E168" s="11">
        <v>7.6999999999999999E-2</v>
      </c>
      <c r="F168" s="14">
        <f t="shared" si="11"/>
        <v>0</v>
      </c>
      <c r="G168" s="14">
        <f t="shared" si="12"/>
        <v>1.3940000000000001</v>
      </c>
      <c r="H168" s="17">
        <f t="shared" si="13"/>
        <v>0.22268370607028756</v>
      </c>
      <c r="I168" s="14">
        <f t="shared" si="14"/>
        <v>1.1659999999999995</v>
      </c>
      <c r="J168" s="15">
        <f t="shared" si="10"/>
        <v>0.31513513513513497</v>
      </c>
    </row>
    <row r="169" spans="1:10">
      <c r="A169" s="7">
        <f>IF(AND(B169&gt;0,C169&gt;0,D169&gt;0,E169&gt;0),MAX($A$1:A168)+1,"")</f>
        <v>168</v>
      </c>
      <c r="B169" s="8">
        <v>106</v>
      </c>
      <c r="C169" s="9" t="s">
        <v>171</v>
      </c>
      <c r="D169" s="10">
        <v>4.8659999999999997</v>
      </c>
      <c r="E169" s="11">
        <v>0.1</v>
      </c>
      <c r="F169" s="14">
        <f t="shared" si="11"/>
        <v>0</v>
      </c>
      <c r="G169" s="14">
        <f t="shared" si="12"/>
        <v>1.3940000000000001</v>
      </c>
      <c r="H169" s="17">
        <f t="shared" si="13"/>
        <v>0.22268370607028756</v>
      </c>
      <c r="I169" s="14">
        <f t="shared" si="14"/>
        <v>1.1659999999999995</v>
      </c>
      <c r="J169" s="15">
        <f t="shared" si="10"/>
        <v>0.31513513513513497</v>
      </c>
    </row>
    <row r="170" spans="1:10">
      <c r="A170" s="7">
        <f>IF(AND(B170&gt;0,C170&gt;0,D170&gt;0,E170&gt;0),MAX($A$1:A169)+1,"")</f>
        <v>169</v>
      </c>
      <c r="B170" s="8">
        <v>297</v>
      </c>
      <c r="C170" s="9" t="s">
        <v>172</v>
      </c>
      <c r="D170" s="10">
        <v>4.8630000000000004</v>
      </c>
      <c r="E170" s="11">
        <v>0.10100000000000001</v>
      </c>
      <c r="F170" s="14">
        <f t="shared" si="11"/>
        <v>2.9999999999992255E-3</v>
      </c>
      <c r="G170" s="14">
        <f t="shared" si="12"/>
        <v>1.3969999999999994</v>
      </c>
      <c r="H170" s="17">
        <f t="shared" si="13"/>
        <v>0.2231629392971245</v>
      </c>
      <c r="I170" s="14">
        <f t="shared" si="14"/>
        <v>1.1630000000000003</v>
      </c>
      <c r="J170" s="15">
        <f t="shared" si="10"/>
        <v>0.31432432432432439</v>
      </c>
    </row>
    <row r="171" spans="1:10">
      <c r="A171" s="7">
        <f>IF(AND(B171&gt;0,C171&gt;0,D171&gt;0,E171&gt;0),MAX($A$1:A170)+1,"")</f>
        <v>170</v>
      </c>
      <c r="B171" s="8">
        <v>84</v>
      </c>
      <c r="C171" s="9" t="s">
        <v>173</v>
      </c>
      <c r="D171" s="10">
        <v>4.8559999999999999</v>
      </c>
      <c r="E171" s="11">
        <v>7.1999999999999995E-2</v>
      </c>
      <c r="F171" s="14">
        <f t="shared" si="11"/>
        <v>7.0000000000005613E-3</v>
      </c>
      <c r="G171" s="14">
        <f t="shared" si="12"/>
        <v>1.4039999999999999</v>
      </c>
      <c r="H171" s="17">
        <f t="shared" si="13"/>
        <v>0.2242811501597444</v>
      </c>
      <c r="I171" s="14">
        <f t="shared" si="14"/>
        <v>1.1559999999999997</v>
      </c>
      <c r="J171" s="15">
        <f t="shared" si="10"/>
        <v>0.31243243243243235</v>
      </c>
    </row>
    <row r="172" spans="1:10">
      <c r="A172" s="7">
        <f>IF(AND(B172&gt;0,C172&gt;0,D172&gt;0,E172&gt;0),MAX($A$1:A171)+1,"")</f>
        <v>171</v>
      </c>
      <c r="B172" s="8">
        <v>31</v>
      </c>
      <c r="C172" s="9" t="s">
        <v>174</v>
      </c>
      <c r="D172" s="10">
        <v>4.8550000000000004</v>
      </c>
      <c r="E172" s="11">
        <v>0.105</v>
      </c>
      <c r="F172" s="14">
        <f t="shared" si="11"/>
        <v>9.9999999999944578E-4</v>
      </c>
      <c r="G172" s="14">
        <f t="shared" si="12"/>
        <v>1.4049999999999994</v>
      </c>
      <c r="H172" s="17">
        <f t="shared" si="13"/>
        <v>0.22444089456869001</v>
      </c>
      <c r="I172" s="14">
        <f t="shared" si="14"/>
        <v>1.1550000000000002</v>
      </c>
      <c r="J172" s="15">
        <f t="shared" si="10"/>
        <v>0.31216216216216219</v>
      </c>
    </row>
    <row r="173" spans="1:10">
      <c r="A173" s="7">
        <f>IF(AND(B173&gt;0,C173&gt;0,D173&gt;0,E173&gt;0),MAX($A$1:A172)+1,"")</f>
        <v>172</v>
      </c>
      <c r="B173" s="8">
        <v>25</v>
      </c>
      <c r="C173" s="9" t="s">
        <v>175</v>
      </c>
      <c r="D173" s="10">
        <v>4.8520000000000003</v>
      </c>
      <c r="E173" s="11">
        <v>9.5000000000000001E-2</v>
      </c>
      <c r="F173" s="14">
        <f t="shared" si="11"/>
        <v>3.0000000000001137E-3</v>
      </c>
      <c r="G173" s="14">
        <f t="shared" si="12"/>
        <v>1.4079999999999995</v>
      </c>
      <c r="H173" s="17">
        <f t="shared" si="13"/>
        <v>0.22492012779552709</v>
      </c>
      <c r="I173" s="14">
        <f t="shared" si="14"/>
        <v>1.1520000000000001</v>
      </c>
      <c r="J173" s="15">
        <f t="shared" si="10"/>
        <v>0.31135135135135139</v>
      </c>
    </row>
    <row r="174" spans="1:10">
      <c r="A174" s="7">
        <f>IF(AND(B174&gt;0,C174&gt;0,D174&gt;0,E174&gt;0),MAX($A$1:A173)+1,"")</f>
        <v>173</v>
      </c>
      <c r="B174" s="8">
        <v>63</v>
      </c>
      <c r="C174" s="9" t="s">
        <v>176</v>
      </c>
      <c r="D174" s="10">
        <v>4.8499999999999996</v>
      </c>
      <c r="E174" s="11">
        <v>0.09</v>
      </c>
      <c r="F174" s="14">
        <f t="shared" si="11"/>
        <v>2.0000000000006679E-3</v>
      </c>
      <c r="G174" s="14">
        <f t="shared" si="12"/>
        <v>1.4100000000000001</v>
      </c>
      <c r="H174" s="17">
        <f t="shared" si="13"/>
        <v>0.22523961661341857</v>
      </c>
      <c r="I174" s="14">
        <f t="shared" si="14"/>
        <v>1.1499999999999995</v>
      </c>
      <c r="J174" s="15">
        <f t="shared" si="10"/>
        <v>0.31081081081081063</v>
      </c>
    </row>
    <row r="175" spans="1:10">
      <c r="A175" s="7">
        <f>IF(AND(B175&gt;0,C175&gt;0,D175&gt;0,E175&gt;0),MAX($A$1:A174)+1,"")</f>
        <v>174</v>
      </c>
      <c r="B175" s="8">
        <v>4999</v>
      </c>
      <c r="C175" s="9" t="s">
        <v>177</v>
      </c>
      <c r="D175" s="10">
        <v>4.8460000000000001</v>
      </c>
      <c r="E175" s="11">
        <v>9.7000000000000003E-2</v>
      </c>
      <c r="F175" s="14">
        <f t="shared" si="11"/>
        <v>3.9999999999995595E-3</v>
      </c>
      <c r="G175" s="14">
        <f t="shared" si="12"/>
        <v>1.4139999999999997</v>
      </c>
      <c r="H175" s="17">
        <f t="shared" si="13"/>
        <v>0.22587859424920123</v>
      </c>
      <c r="I175" s="14">
        <f t="shared" si="14"/>
        <v>1.1459999999999999</v>
      </c>
      <c r="J175" s="15">
        <f t="shared" si="10"/>
        <v>0.30972972972972967</v>
      </c>
    </row>
    <row r="176" spans="1:10">
      <c r="A176" s="7">
        <f>IF(AND(B176&gt;0,C176&gt;0,D176&gt;0,E176&gt;0),MAX($A$1:A175)+1,"")</f>
        <v>175</v>
      </c>
      <c r="B176" s="8">
        <v>43</v>
      </c>
      <c r="C176" s="9" t="s">
        <v>178</v>
      </c>
      <c r="D176" s="10">
        <v>4.843</v>
      </c>
      <c r="E176" s="11">
        <v>0.121</v>
      </c>
      <c r="F176" s="14">
        <f t="shared" si="11"/>
        <v>3.0000000000001137E-3</v>
      </c>
      <c r="G176" s="14">
        <f t="shared" si="12"/>
        <v>1.4169999999999998</v>
      </c>
      <c r="H176" s="17">
        <f t="shared" si="13"/>
        <v>0.2263578274760383</v>
      </c>
      <c r="I176" s="14">
        <f t="shared" si="14"/>
        <v>1.1429999999999998</v>
      </c>
      <c r="J176" s="15">
        <f t="shared" si="10"/>
        <v>0.30891891891891887</v>
      </c>
    </row>
    <row r="177" spans="1:10">
      <c r="A177" s="7">
        <f>IF(AND(B177&gt;0,C177&gt;0,D177&gt;0,E177&gt;0),MAX($A$1:A176)+1,"")</f>
        <v>176</v>
      </c>
      <c r="B177" s="8">
        <v>1075</v>
      </c>
      <c r="C177" s="9" t="s">
        <v>179</v>
      </c>
      <c r="D177" s="10">
        <v>4.8419999999999996</v>
      </c>
      <c r="E177" s="11">
        <v>9.6000000000000002E-2</v>
      </c>
      <c r="F177" s="14">
        <f t="shared" si="11"/>
        <v>1.000000000000334E-3</v>
      </c>
      <c r="G177" s="14">
        <f t="shared" si="12"/>
        <v>1.4180000000000001</v>
      </c>
      <c r="H177" s="17">
        <f t="shared" si="13"/>
        <v>0.22651757188498406</v>
      </c>
      <c r="I177" s="14">
        <f t="shared" si="14"/>
        <v>1.1419999999999995</v>
      </c>
      <c r="J177" s="15">
        <f t="shared" si="10"/>
        <v>0.30864864864864849</v>
      </c>
    </row>
    <row r="178" spans="1:10">
      <c r="A178" s="7">
        <f>IF(AND(B178&gt;0,C178&gt;0,D178&gt;0,E178&gt;0),MAX($A$1:A177)+1,"")</f>
        <v>177</v>
      </c>
      <c r="B178" s="8">
        <v>374</v>
      </c>
      <c r="C178" s="9" t="s">
        <v>180</v>
      </c>
      <c r="D178" s="10">
        <v>4.8410000000000002</v>
      </c>
      <c r="E178" s="11">
        <v>0.09</v>
      </c>
      <c r="F178" s="14">
        <f t="shared" si="11"/>
        <v>9.9999999999944578E-4</v>
      </c>
      <c r="G178" s="14">
        <f t="shared" si="12"/>
        <v>1.4189999999999996</v>
      </c>
      <c r="H178" s="17">
        <f t="shared" si="13"/>
        <v>0.22667731629392965</v>
      </c>
      <c r="I178" s="14">
        <f t="shared" si="14"/>
        <v>1.141</v>
      </c>
      <c r="J178" s="15">
        <f t="shared" si="10"/>
        <v>0.30837837837837839</v>
      </c>
    </row>
    <row r="179" spans="1:10">
      <c r="A179" s="7">
        <f>IF(AND(B179&gt;0,C179&gt;0,D179&gt;0,E179&gt;0),MAX($A$1:A178)+1,"")</f>
        <v>178</v>
      </c>
      <c r="B179" s="8">
        <v>360</v>
      </c>
      <c r="C179" s="9" t="s">
        <v>181</v>
      </c>
      <c r="D179" s="10">
        <v>4.84</v>
      </c>
      <c r="E179" s="11">
        <v>9.9000000000000005E-2</v>
      </c>
      <c r="F179" s="14">
        <f t="shared" si="11"/>
        <v>1.000000000000334E-3</v>
      </c>
      <c r="G179" s="14">
        <f t="shared" si="12"/>
        <v>1.42</v>
      </c>
      <c r="H179" s="17">
        <f t="shared" si="13"/>
        <v>0.2268370607028754</v>
      </c>
      <c r="I179" s="14">
        <f t="shared" si="14"/>
        <v>1.1399999999999997</v>
      </c>
      <c r="J179" s="15">
        <f t="shared" si="10"/>
        <v>0.30810810810810801</v>
      </c>
    </row>
    <row r="180" spans="1:10">
      <c r="A180" s="7">
        <f>IF(AND(B180&gt;0,C180&gt;0,D180&gt;0,E180&gt;0),MAX($A$1:A179)+1,"")</f>
        <v>179</v>
      </c>
      <c r="B180" s="8">
        <v>66</v>
      </c>
      <c r="C180" s="9" t="s">
        <v>182</v>
      </c>
      <c r="D180" s="10">
        <v>4.8209999999999997</v>
      </c>
      <c r="E180" s="11">
        <v>8.1000000000000003E-2</v>
      </c>
      <c r="F180" s="14">
        <f t="shared" si="11"/>
        <v>1.9000000000000128E-2</v>
      </c>
      <c r="G180" s="14">
        <f t="shared" si="12"/>
        <v>1.4390000000000001</v>
      </c>
      <c r="H180" s="17">
        <f t="shared" si="13"/>
        <v>0.22987220447284346</v>
      </c>
      <c r="I180" s="14">
        <f t="shared" si="14"/>
        <v>1.1209999999999996</v>
      </c>
      <c r="J180" s="15">
        <f t="shared" si="10"/>
        <v>0.30297297297297282</v>
      </c>
    </row>
    <row r="181" spans="1:10">
      <c r="A181" s="7">
        <f>IF(AND(B181&gt;0,C181&gt;0,D181&gt;0,E181&gt;0),MAX($A$1:A180)+1,"")</f>
        <v>180</v>
      </c>
      <c r="B181" s="8">
        <v>40</v>
      </c>
      <c r="C181" s="9" t="s">
        <v>183</v>
      </c>
      <c r="D181" s="10">
        <v>4.8179999999999996</v>
      </c>
      <c r="E181" s="11">
        <v>9.5000000000000001E-2</v>
      </c>
      <c r="F181" s="14">
        <f t="shared" si="11"/>
        <v>3.0000000000001137E-3</v>
      </c>
      <c r="G181" s="14">
        <f t="shared" si="12"/>
        <v>1.4420000000000002</v>
      </c>
      <c r="H181" s="17">
        <f t="shared" si="13"/>
        <v>0.23035143769968056</v>
      </c>
      <c r="I181" s="14">
        <f t="shared" si="14"/>
        <v>1.1179999999999994</v>
      </c>
      <c r="J181" s="15">
        <f t="shared" si="10"/>
        <v>0.30216216216216202</v>
      </c>
    </row>
    <row r="182" spans="1:10">
      <c r="A182" s="7">
        <f>IF(AND(B182&gt;0,C182&gt;0,D182&gt;0,E182&gt;0),MAX($A$1:A181)+1,"")</f>
        <v>181</v>
      </c>
      <c r="B182" s="8">
        <v>59</v>
      </c>
      <c r="C182" s="9" t="s">
        <v>184</v>
      </c>
      <c r="D182" s="10">
        <v>4.8179999999999996</v>
      </c>
      <c r="E182" s="11">
        <v>8.5999999999999993E-2</v>
      </c>
      <c r="F182" s="14">
        <f t="shared" si="11"/>
        <v>0</v>
      </c>
      <c r="G182" s="14">
        <f t="shared" si="12"/>
        <v>1.4420000000000002</v>
      </c>
      <c r="H182" s="17">
        <f t="shared" si="13"/>
        <v>0.23035143769968056</v>
      </c>
      <c r="I182" s="14">
        <f t="shared" si="14"/>
        <v>1.1179999999999994</v>
      </c>
      <c r="J182" s="15">
        <f t="shared" si="10"/>
        <v>0.30216216216216202</v>
      </c>
    </row>
    <row r="183" spans="1:10">
      <c r="A183" s="7">
        <f>IF(AND(B183&gt;0,C183&gt;0,D183&gt;0,E183&gt;0),MAX($A$1:A182)+1,"")</f>
        <v>182</v>
      </c>
      <c r="B183" s="8">
        <v>37</v>
      </c>
      <c r="C183" s="9" t="s">
        <v>185</v>
      </c>
      <c r="D183" s="10">
        <v>4.8150000000000004</v>
      </c>
      <c r="E183" s="11">
        <v>9.6000000000000002E-2</v>
      </c>
      <c r="F183" s="14">
        <f t="shared" si="11"/>
        <v>2.9999999999992255E-3</v>
      </c>
      <c r="G183" s="14">
        <f t="shared" si="12"/>
        <v>1.4449999999999994</v>
      </c>
      <c r="H183" s="17">
        <f t="shared" si="13"/>
        <v>0.23083067092651749</v>
      </c>
      <c r="I183" s="14">
        <f t="shared" si="14"/>
        <v>1.1150000000000002</v>
      </c>
      <c r="J183" s="15">
        <f t="shared" si="10"/>
        <v>0.30135135135135138</v>
      </c>
    </row>
    <row r="184" spans="1:10">
      <c r="A184" s="7">
        <f>IF(AND(B184&gt;0,C184&gt;0,D184&gt;0,E184&gt;0),MAX($A$1:A183)+1,"")</f>
        <v>183</v>
      </c>
      <c r="B184" s="8">
        <v>59</v>
      </c>
      <c r="C184" s="9" t="s">
        <v>186</v>
      </c>
      <c r="D184" s="10">
        <v>4.8150000000000004</v>
      </c>
      <c r="E184" s="11">
        <v>9.0999999999999998E-2</v>
      </c>
      <c r="F184" s="14">
        <f t="shared" si="11"/>
        <v>0</v>
      </c>
      <c r="G184" s="14">
        <f t="shared" si="12"/>
        <v>1.4449999999999994</v>
      </c>
      <c r="H184" s="17">
        <f t="shared" si="13"/>
        <v>0.23083067092651749</v>
      </c>
      <c r="I184" s="14">
        <f t="shared" si="14"/>
        <v>1.1150000000000002</v>
      </c>
      <c r="J184" s="15">
        <f t="shared" si="10"/>
        <v>0.30135135135135138</v>
      </c>
    </row>
    <row r="185" spans="1:10">
      <c r="A185" s="7">
        <f>IF(AND(B185&gt;0,C185&gt;0,D185&gt;0,E185&gt;0),MAX($A$1:A184)+1,"")</f>
        <v>184</v>
      </c>
      <c r="B185" s="8">
        <v>27</v>
      </c>
      <c r="C185" s="9" t="s">
        <v>187</v>
      </c>
      <c r="D185" s="10">
        <v>4.8150000000000004</v>
      </c>
      <c r="E185" s="11">
        <v>8.3000000000000004E-2</v>
      </c>
      <c r="F185" s="14">
        <f t="shared" si="11"/>
        <v>0</v>
      </c>
      <c r="G185" s="14">
        <f t="shared" si="12"/>
        <v>1.4449999999999994</v>
      </c>
      <c r="H185" s="17">
        <f t="shared" si="13"/>
        <v>0.23083067092651749</v>
      </c>
      <c r="I185" s="14">
        <f t="shared" si="14"/>
        <v>1.1150000000000002</v>
      </c>
      <c r="J185" s="15">
        <f t="shared" si="10"/>
        <v>0.30135135135135138</v>
      </c>
    </row>
    <row r="186" spans="1:10">
      <c r="A186" s="7">
        <f>IF(AND(B186&gt;0,C186&gt;0,D186&gt;0,E186&gt;0),MAX($A$1:A185)+1,"")</f>
        <v>185</v>
      </c>
      <c r="B186" s="8">
        <v>120</v>
      </c>
      <c r="C186" s="9" t="s">
        <v>188</v>
      </c>
      <c r="D186" s="10">
        <v>4.8129999999999997</v>
      </c>
      <c r="E186" s="11">
        <v>9.6000000000000002E-2</v>
      </c>
      <c r="F186" s="14">
        <f t="shared" si="11"/>
        <v>2.0000000000006679E-3</v>
      </c>
      <c r="G186" s="14">
        <f t="shared" si="12"/>
        <v>1.4470000000000001</v>
      </c>
      <c r="H186" s="17">
        <f t="shared" si="13"/>
        <v>0.23115015974440897</v>
      </c>
      <c r="I186" s="14">
        <f t="shared" si="14"/>
        <v>1.1129999999999995</v>
      </c>
      <c r="J186" s="15">
        <f t="shared" si="10"/>
        <v>0.30081081081081068</v>
      </c>
    </row>
    <row r="187" spans="1:10">
      <c r="A187" s="7">
        <f>IF(AND(B187&gt;0,C187&gt;0,D187&gt;0,E187&gt;0),MAX($A$1:A186)+1,"")</f>
        <v>186</v>
      </c>
      <c r="B187" s="8">
        <v>80</v>
      </c>
      <c r="C187" s="9" t="s">
        <v>189</v>
      </c>
      <c r="D187" s="10">
        <v>4.8109999999999999</v>
      </c>
      <c r="E187" s="11">
        <v>9.5000000000000001E-2</v>
      </c>
      <c r="F187" s="14">
        <f t="shared" si="11"/>
        <v>1.9999999999997797E-3</v>
      </c>
      <c r="G187" s="14">
        <f t="shared" si="12"/>
        <v>1.4489999999999998</v>
      </c>
      <c r="H187" s="17">
        <f t="shared" si="13"/>
        <v>0.23146964856230029</v>
      </c>
      <c r="I187" s="14">
        <f t="shared" si="14"/>
        <v>1.1109999999999998</v>
      </c>
      <c r="J187" s="15">
        <f t="shared" si="10"/>
        <v>0.3002702702702702</v>
      </c>
    </row>
    <row r="188" spans="1:10">
      <c r="A188" s="7">
        <f>IF(AND(B188&gt;0,C188&gt;0,D188&gt;0,E188&gt;0),MAX($A$1:A187)+1,"")</f>
        <v>187</v>
      </c>
      <c r="B188" s="8">
        <v>145</v>
      </c>
      <c r="C188" s="9" t="s">
        <v>190</v>
      </c>
      <c r="D188" s="10">
        <v>4.8090000000000002</v>
      </c>
      <c r="E188" s="11">
        <v>7.9000000000000001E-2</v>
      </c>
      <c r="F188" s="14">
        <f t="shared" si="11"/>
        <v>1.9999999999997797E-3</v>
      </c>
      <c r="G188" s="14">
        <f t="shared" si="12"/>
        <v>1.4509999999999996</v>
      </c>
      <c r="H188" s="17">
        <f t="shared" si="13"/>
        <v>0.23178913738019163</v>
      </c>
      <c r="I188" s="14">
        <f t="shared" si="14"/>
        <v>1.109</v>
      </c>
      <c r="J188" s="15">
        <f t="shared" si="10"/>
        <v>0.29972972972972972</v>
      </c>
    </row>
    <row r="189" spans="1:10">
      <c r="A189" s="7">
        <f>IF(AND(B189&gt;0,C189&gt;0,D189&gt;0,E189&gt;0),MAX($A$1:A188)+1,"")</f>
        <v>188</v>
      </c>
      <c r="B189" s="8">
        <v>52</v>
      </c>
      <c r="C189" s="9" t="s">
        <v>191</v>
      </c>
      <c r="D189" s="10">
        <v>4.8049999999999997</v>
      </c>
      <c r="E189" s="11">
        <v>8.8999999999999996E-2</v>
      </c>
      <c r="F189" s="14">
        <f t="shared" si="11"/>
        <v>4.0000000000004476E-3</v>
      </c>
      <c r="G189" s="14">
        <f t="shared" si="12"/>
        <v>1.4550000000000001</v>
      </c>
      <c r="H189" s="17">
        <f t="shared" si="13"/>
        <v>0.23242811501597446</v>
      </c>
      <c r="I189" s="14">
        <f t="shared" si="14"/>
        <v>1.1049999999999995</v>
      </c>
      <c r="J189" s="15">
        <f t="shared" si="10"/>
        <v>0.29864864864864848</v>
      </c>
    </row>
    <row r="190" spans="1:10">
      <c r="A190" s="7">
        <f>IF(AND(B190&gt;0,C190&gt;0,D190&gt;0,E190&gt;0),MAX($A$1:A189)+1,"")</f>
        <v>189</v>
      </c>
      <c r="B190" s="8">
        <v>92</v>
      </c>
      <c r="C190" s="9" t="s">
        <v>192</v>
      </c>
      <c r="D190" s="10">
        <v>4.8029999999999999</v>
      </c>
      <c r="E190" s="11">
        <v>0.108</v>
      </c>
      <c r="F190" s="14">
        <f t="shared" si="11"/>
        <v>1.9999999999997797E-3</v>
      </c>
      <c r="G190" s="14">
        <f t="shared" si="12"/>
        <v>1.4569999999999999</v>
      </c>
      <c r="H190" s="17">
        <f t="shared" si="13"/>
        <v>0.23274760383386581</v>
      </c>
      <c r="I190" s="14">
        <f t="shared" si="14"/>
        <v>1.1029999999999998</v>
      </c>
      <c r="J190" s="15">
        <f t="shared" si="10"/>
        <v>0.29810810810810801</v>
      </c>
    </row>
    <row r="191" spans="1:10">
      <c r="A191" s="7">
        <f>IF(AND(B191&gt;0,C191&gt;0,D191&gt;0,E191&gt;0),MAX($A$1:A190)+1,"")</f>
        <v>190</v>
      </c>
      <c r="B191" s="8">
        <v>75</v>
      </c>
      <c r="C191" s="9" t="s">
        <v>193</v>
      </c>
      <c r="D191" s="10">
        <v>4.8029999999999999</v>
      </c>
      <c r="E191" s="11">
        <v>0.108</v>
      </c>
      <c r="F191" s="14">
        <f t="shared" si="11"/>
        <v>0</v>
      </c>
      <c r="G191" s="14">
        <f t="shared" si="12"/>
        <v>1.4569999999999999</v>
      </c>
      <c r="H191" s="17">
        <f t="shared" si="13"/>
        <v>0.23274760383386581</v>
      </c>
      <c r="I191" s="14">
        <f t="shared" si="14"/>
        <v>1.1029999999999998</v>
      </c>
      <c r="J191" s="15">
        <f t="shared" si="10"/>
        <v>0.29810810810810801</v>
      </c>
    </row>
    <row r="192" spans="1:10">
      <c r="A192" s="7">
        <f>IF(AND(B192&gt;0,C192&gt;0,D192&gt;0,E192&gt;0),MAX($A$1:A191)+1,"")</f>
        <v>191</v>
      </c>
      <c r="B192" s="8">
        <v>113</v>
      </c>
      <c r="C192" s="9" t="s">
        <v>194</v>
      </c>
      <c r="D192" s="10">
        <v>4.8029999999999999</v>
      </c>
      <c r="E192" s="11">
        <v>9.5000000000000001E-2</v>
      </c>
      <c r="F192" s="14">
        <f t="shared" si="11"/>
        <v>0</v>
      </c>
      <c r="G192" s="14">
        <f t="shared" si="12"/>
        <v>1.4569999999999999</v>
      </c>
      <c r="H192" s="17">
        <f t="shared" si="13"/>
        <v>0.23274760383386581</v>
      </c>
      <c r="I192" s="14">
        <f t="shared" si="14"/>
        <v>1.1029999999999998</v>
      </c>
      <c r="J192" s="15">
        <f t="shared" si="10"/>
        <v>0.29810810810810801</v>
      </c>
    </row>
    <row r="193" spans="1:10">
      <c r="A193" s="7">
        <f>IF(AND(B193&gt;0,C193&gt;0,D193&gt;0,E193&gt;0),MAX($A$1:A192)+1,"")</f>
        <v>192</v>
      </c>
      <c r="B193" s="8">
        <v>56</v>
      </c>
      <c r="C193" s="9" t="s">
        <v>195</v>
      </c>
      <c r="D193" s="10">
        <v>4.7939999999999996</v>
      </c>
      <c r="E193" s="11">
        <v>0.10199999999999999</v>
      </c>
      <c r="F193" s="14">
        <f t="shared" si="11"/>
        <v>9.0000000000003411E-3</v>
      </c>
      <c r="G193" s="14">
        <f t="shared" si="12"/>
        <v>1.4660000000000002</v>
      </c>
      <c r="H193" s="17">
        <f t="shared" si="13"/>
        <v>0.23418530351437702</v>
      </c>
      <c r="I193" s="14">
        <f t="shared" si="14"/>
        <v>1.0939999999999994</v>
      </c>
      <c r="J193" s="15">
        <f t="shared" si="10"/>
        <v>0.29567567567567549</v>
      </c>
    </row>
    <row r="194" spans="1:10">
      <c r="A194" s="7">
        <f>IF(AND(B194&gt;0,C194&gt;0,D194&gt;0,E194&gt;0),MAX($A$1:A193)+1,"")</f>
        <v>193</v>
      </c>
      <c r="B194" s="8">
        <v>35</v>
      </c>
      <c r="C194" s="9" t="s">
        <v>196</v>
      </c>
      <c r="D194" s="10">
        <v>4.7939999999999996</v>
      </c>
      <c r="E194" s="11">
        <v>0.113</v>
      </c>
      <c r="F194" s="14">
        <f t="shared" si="11"/>
        <v>0</v>
      </c>
      <c r="G194" s="14">
        <f t="shared" si="12"/>
        <v>1.4660000000000002</v>
      </c>
      <c r="H194" s="17">
        <f t="shared" si="13"/>
        <v>0.23418530351437702</v>
      </c>
      <c r="I194" s="14">
        <f t="shared" si="14"/>
        <v>1.0939999999999994</v>
      </c>
      <c r="J194" s="15">
        <f t="shared" si="10"/>
        <v>0.29567567567567549</v>
      </c>
    </row>
    <row r="195" spans="1:10">
      <c r="A195" s="7">
        <f>IF(AND(B195&gt;0,C195&gt;0,D195&gt;0,E195&gt;0),MAX($A$1:A194)+1,"")</f>
        <v>194</v>
      </c>
      <c r="B195" s="8">
        <v>41</v>
      </c>
      <c r="C195" s="9" t="s">
        <v>197</v>
      </c>
      <c r="D195" s="10">
        <v>4.7939999999999996</v>
      </c>
      <c r="E195" s="11">
        <v>8.1000000000000003E-2</v>
      </c>
      <c r="F195" s="14">
        <f t="shared" si="11"/>
        <v>0</v>
      </c>
      <c r="G195" s="14">
        <f t="shared" si="12"/>
        <v>1.4660000000000002</v>
      </c>
      <c r="H195" s="17">
        <f t="shared" si="13"/>
        <v>0.23418530351437702</v>
      </c>
      <c r="I195" s="14">
        <f t="shared" si="14"/>
        <v>1.0939999999999994</v>
      </c>
      <c r="J195" s="15">
        <f t="shared" ref="J195:J258" si="15">IF(AND(B195&gt;0,C195&gt;0,D195&gt;0,23&gt;0),(D195-$D$383)/$D$383,"")</f>
        <v>0.29567567567567549</v>
      </c>
    </row>
    <row r="196" spans="1:10">
      <c r="A196" s="7">
        <f>IF(AND(B196&gt;0,C196&gt;0,D196&gt;0,E196&gt;0),MAX($A$1:A195)+1,"")</f>
        <v>195</v>
      </c>
      <c r="B196" s="8">
        <v>25</v>
      </c>
      <c r="C196" s="9" t="s">
        <v>198</v>
      </c>
      <c r="D196" s="10">
        <v>4.7939999999999996</v>
      </c>
      <c r="E196" s="11">
        <v>8.4000000000000005E-2</v>
      </c>
      <c r="F196" s="14">
        <f t="shared" ref="F196:F259" si="16">D195-D196</f>
        <v>0</v>
      </c>
      <c r="G196" s="14">
        <f t="shared" ref="G196:G259" si="17">IF(AND(B196&gt;0,C196&gt;0,D196&gt;0,E196&gt;0),$D$2-D196,"")</f>
        <v>1.4660000000000002</v>
      </c>
      <c r="H196" s="17">
        <f t="shared" ref="H196:H259" si="18">IF(AND(B196&gt;0,C196&gt;0,D196&gt;0,E196&gt;0),($D$2-D196)/$D$2,"")</f>
        <v>0.23418530351437702</v>
      </c>
      <c r="I196" s="14">
        <f t="shared" ref="I196:I259" si="19">IF(AND(B197&gt;0,C197&gt;0,D197&gt;0,E197&gt;0),D196-$D$383,"")</f>
        <v>1.0939999999999994</v>
      </c>
      <c r="J196" s="15">
        <f t="shared" si="15"/>
        <v>0.29567567567567549</v>
      </c>
    </row>
    <row r="197" spans="1:10">
      <c r="A197" s="7">
        <f>IF(AND(B197&gt;0,C197&gt;0,D197&gt;0,E197&gt;0),MAX($A$1:A196)+1,"")</f>
        <v>196</v>
      </c>
      <c r="B197" s="8">
        <v>229</v>
      </c>
      <c r="C197" s="9" t="s">
        <v>199</v>
      </c>
      <c r="D197" s="10">
        <v>4.7919999999999998</v>
      </c>
      <c r="E197" s="11">
        <v>9.6000000000000002E-2</v>
      </c>
      <c r="F197" s="14">
        <f t="shared" si="16"/>
        <v>1.9999999999997797E-3</v>
      </c>
      <c r="G197" s="14">
        <f t="shared" si="17"/>
        <v>1.468</v>
      </c>
      <c r="H197" s="17">
        <f t="shared" si="18"/>
        <v>0.23450479233226837</v>
      </c>
      <c r="I197" s="14">
        <f t="shared" si="19"/>
        <v>1.0919999999999996</v>
      </c>
      <c r="J197" s="15">
        <f t="shared" si="15"/>
        <v>0.29513513513513501</v>
      </c>
    </row>
    <row r="198" spans="1:10">
      <c r="A198" s="7">
        <f>IF(AND(B198&gt;0,C198&gt;0,D198&gt;0,E198&gt;0),MAX($A$1:A197)+1,"")</f>
        <v>197</v>
      </c>
      <c r="B198" s="8">
        <v>27</v>
      </c>
      <c r="C198" s="9" t="s">
        <v>200</v>
      </c>
      <c r="D198" s="10">
        <v>4.79</v>
      </c>
      <c r="E198" s="11">
        <v>0.11</v>
      </c>
      <c r="F198" s="14">
        <f t="shared" si="16"/>
        <v>1.9999999999997797E-3</v>
      </c>
      <c r="G198" s="14">
        <f t="shared" si="17"/>
        <v>1.4699999999999998</v>
      </c>
      <c r="H198" s="17">
        <f t="shared" si="18"/>
        <v>0.23482428115015971</v>
      </c>
      <c r="I198" s="14">
        <f t="shared" si="19"/>
        <v>1.0899999999999999</v>
      </c>
      <c r="J198" s="15">
        <f t="shared" si="15"/>
        <v>0.29459459459459453</v>
      </c>
    </row>
    <row r="199" spans="1:10">
      <c r="A199" s="7">
        <f>IF(AND(B199&gt;0,C199&gt;0,D199&gt;0,E199&gt;0),MAX($A$1:A198)+1,"")</f>
        <v>198</v>
      </c>
      <c r="B199" s="8">
        <v>23</v>
      </c>
      <c r="C199" s="9" t="s">
        <v>201</v>
      </c>
      <c r="D199" s="10">
        <v>4.78</v>
      </c>
      <c r="E199" s="11">
        <v>0.112</v>
      </c>
      <c r="F199" s="14">
        <f t="shared" si="16"/>
        <v>9.9999999999997868E-3</v>
      </c>
      <c r="G199" s="14">
        <f t="shared" si="17"/>
        <v>1.4799999999999995</v>
      </c>
      <c r="H199" s="17">
        <f t="shared" si="18"/>
        <v>0.23642172523961655</v>
      </c>
      <c r="I199" s="14">
        <f t="shared" si="19"/>
        <v>1.08</v>
      </c>
      <c r="J199" s="15">
        <f t="shared" si="15"/>
        <v>0.29189189189189191</v>
      </c>
    </row>
    <row r="200" spans="1:10">
      <c r="A200" s="7">
        <f>IF(AND(B200&gt;0,C200&gt;0,D200&gt;0,E200&gt;0),MAX($A$1:A199)+1,"")</f>
        <v>199</v>
      </c>
      <c r="B200" s="8">
        <v>39</v>
      </c>
      <c r="C200" s="9" t="s">
        <v>202</v>
      </c>
      <c r="D200" s="10">
        <v>4.7779999999999996</v>
      </c>
      <c r="E200" s="11">
        <v>8.8999999999999996E-2</v>
      </c>
      <c r="F200" s="14">
        <f t="shared" si="16"/>
        <v>2.0000000000006679E-3</v>
      </c>
      <c r="G200" s="14">
        <f t="shared" si="17"/>
        <v>1.4820000000000002</v>
      </c>
      <c r="H200" s="17">
        <f t="shared" si="18"/>
        <v>0.23674121405750803</v>
      </c>
      <c r="I200" s="14">
        <f t="shared" si="19"/>
        <v>1.0779999999999994</v>
      </c>
      <c r="J200" s="15">
        <f t="shared" si="15"/>
        <v>0.29135135135135115</v>
      </c>
    </row>
    <row r="201" spans="1:10">
      <c r="A201" s="7">
        <f>IF(AND(B201&gt;0,C201&gt;0,D201&gt;0,E201&gt;0),MAX($A$1:A200)+1,"")</f>
        <v>200</v>
      </c>
      <c r="B201" s="8">
        <v>24</v>
      </c>
      <c r="C201" s="9" t="s">
        <v>203</v>
      </c>
      <c r="D201" s="10">
        <v>4.7779999999999996</v>
      </c>
      <c r="E201" s="11">
        <v>0.10100000000000001</v>
      </c>
      <c r="F201" s="14">
        <f t="shared" si="16"/>
        <v>0</v>
      </c>
      <c r="G201" s="14">
        <f t="shared" si="17"/>
        <v>1.4820000000000002</v>
      </c>
      <c r="H201" s="17">
        <f t="shared" si="18"/>
        <v>0.23674121405750803</v>
      </c>
      <c r="I201" s="14">
        <f t="shared" si="19"/>
        <v>1.0779999999999994</v>
      </c>
      <c r="J201" s="15">
        <f t="shared" si="15"/>
        <v>0.29135135135135115</v>
      </c>
    </row>
    <row r="202" spans="1:10">
      <c r="A202" s="7">
        <f>IF(AND(B202&gt;0,C202&gt;0,D202&gt;0,E202&gt;0),MAX($A$1:A201)+1,"")</f>
        <v>201</v>
      </c>
      <c r="B202" s="8">
        <v>672</v>
      </c>
      <c r="C202" s="9" t="s">
        <v>204</v>
      </c>
      <c r="D202" s="10">
        <v>4.7770000000000001</v>
      </c>
      <c r="E202" s="11">
        <v>9.7000000000000003E-2</v>
      </c>
      <c r="F202" s="14">
        <f t="shared" si="16"/>
        <v>9.9999999999944578E-4</v>
      </c>
      <c r="G202" s="14">
        <f t="shared" si="17"/>
        <v>1.4829999999999997</v>
      </c>
      <c r="H202" s="17">
        <f t="shared" si="18"/>
        <v>0.23690095846645362</v>
      </c>
      <c r="I202" s="14">
        <f t="shared" si="19"/>
        <v>1.077</v>
      </c>
      <c r="J202" s="15">
        <f t="shared" si="15"/>
        <v>0.29108108108108105</v>
      </c>
    </row>
    <row r="203" spans="1:10">
      <c r="A203" s="7">
        <f>IF(AND(B203&gt;0,C203&gt;0,D203&gt;0,E203&gt;0),MAX($A$1:A202)+1,"")</f>
        <v>202</v>
      </c>
      <c r="B203" s="8">
        <v>21</v>
      </c>
      <c r="C203" s="9" t="s">
        <v>205</v>
      </c>
      <c r="D203" s="10">
        <v>4.7699999999999996</v>
      </c>
      <c r="E203" s="11">
        <v>9.5000000000000001E-2</v>
      </c>
      <c r="F203" s="14">
        <f t="shared" si="16"/>
        <v>7.0000000000005613E-3</v>
      </c>
      <c r="G203" s="14">
        <f t="shared" si="17"/>
        <v>1.4900000000000002</v>
      </c>
      <c r="H203" s="17">
        <f t="shared" si="18"/>
        <v>0.23801916932907352</v>
      </c>
      <c r="I203" s="14">
        <f t="shared" si="19"/>
        <v>1.0699999999999994</v>
      </c>
      <c r="J203" s="15">
        <f t="shared" si="15"/>
        <v>0.28918918918918901</v>
      </c>
    </row>
    <row r="204" spans="1:10">
      <c r="A204" s="7">
        <f>IF(AND(B204&gt;0,C204&gt;0,D204&gt;0,E204&gt;0),MAX($A$1:A203)+1,"")</f>
        <v>203</v>
      </c>
      <c r="B204" s="8">
        <v>406</v>
      </c>
      <c r="C204" s="9" t="s">
        <v>206</v>
      </c>
      <c r="D204" s="10">
        <v>4.7699999999999996</v>
      </c>
      <c r="E204" s="11">
        <v>9.8000000000000004E-2</v>
      </c>
      <c r="F204" s="14">
        <f t="shared" si="16"/>
        <v>0</v>
      </c>
      <c r="G204" s="14">
        <f t="shared" si="17"/>
        <v>1.4900000000000002</v>
      </c>
      <c r="H204" s="17">
        <f t="shared" si="18"/>
        <v>0.23801916932907352</v>
      </c>
      <c r="I204" s="14">
        <f t="shared" si="19"/>
        <v>1.0699999999999994</v>
      </c>
      <c r="J204" s="15">
        <f t="shared" si="15"/>
        <v>0.28918918918918901</v>
      </c>
    </row>
    <row r="205" spans="1:10">
      <c r="A205" s="7">
        <f>IF(AND(B205&gt;0,C205&gt;0,D205&gt;0,E205&gt;0),MAX($A$1:A204)+1,"")</f>
        <v>204</v>
      </c>
      <c r="B205" s="8">
        <v>29</v>
      </c>
      <c r="C205" s="9" t="s">
        <v>207</v>
      </c>
      <c r="D205" s="10">
        <v>4.7690000000000001</v>
      </c>
      <c r="E205" s="11">
        <v>0.09</v>
      </c>
      <c r="F205" s="14">
        <f t="shared" si="16"/>
        <v>9.9999999999944578E-4</v>
      </c>
      <c r="G205" s="14">
        <f t="shared" si="17"/>
        <v>1.4909999999999997</v>
      </c>
      <c r="H205" s="17">
        <f t="shared" si="18"/>
        <v>0.23817891373801911</v>
      </c>
      <c r="I205" s="14">
        <f t="shared" si="19"/>
        <v>1.069</v>
      </c>
      <c r="J205" s="15">
        <f t="shared" si="15"/>
        <v>0.28891891891891891</v>
      </c>
    </row>
    <row r="206" spans="1:10">
      <c r="A206" s="7">
        <f>IF(AND(B206&gt;0,C206&gt;0,D206&gt;0,E206&gt;0),MAX($A$1:A205)+1,"")</f>
        <v>205</v>
      </c>
      <c r="B206" s="8">
        <v>451</v>
      </c>
      <c r="C206" s="9" t="s">
        <v>208</v>
      </c>
      <c r="D206" s="10">
        <v>4.7670000000000003</v>
      </c>
      <c r="E206" s="11">
        <v>9.8000000000000004E-2</v>
      </c>
      <c r="F206" s="14">
        <f t="shared" si="16"/>
        <v>1.9999999999997797E-3</v>
      </c>
      <c r="G206" s="14">
        <f t="shared" si="17"/>
        <v>1.4929999999999994</v>
      </c>
      <c r="H206" s="17">
        <f t="shared" si="18"/>
        <v>0.23849840255591045</v>
      </c>
      <c r="I206" s="14">
        <f t="shared" si="19"/>
        <v>1.0670000000000002</v>
      </c>
      <c r="J206" s="15">
        <f t="shared" si="15"/>
        <v>0.28837837837837843</v>
      </c>
    </row>
    <row r="207" spans="1:10">
      <c r="A207" s="7">
        <f>IF(AND(B207&gt;0,C207&gt;0,D207&gt;0,E207&gt;0),MAX($A$1:A206)+1,"")</f>
        <v>206</v>
      </c>
      <c r="B207" s="8">
        <v>104</v>
      </c>
      <c r="C207" s="9" t="s">
        <v>209</v>
      </c>
      <c r="D207" s="10">
        <v>4.766</v>
      </c>
      <c r="E207" s="11">
        <v>9.6000000000000002E-2</v>
      </c>
      <c r="F207" s="14">
        <f t="shared" si="16"/>
        <v>1.000000000000334E-3</v>
      </c>
      <c r="G207" s="14">
        <f t="shared" si="17"/>
        <v>1.4939999999999998</v>
      </c>
      <c r="H207" s="17">
        <f t="shared" si="18"/>
        <v>0.23865814696485621</v>
      </c>
      <c r="I207" s="14">
        <f t="shared" si="19"/>
        <v>1.0659999999999998</v>
      </c>
      <c r="J207" s="15">
        <f t="shared" si="15"/>
        <v>0.28810810810810805</v>
      </c>
    </row>
    <row r="208" spans="1:10">
      <c r="A208" s="7">
        <f>IF(AND(B208&gt;0,C208&gt;0,D208&gt;0,E208&gt;0),MAX($A$1:A207)+1,"")</f>
        <v>207</v>
      </c>
      <c r="B208" s="8">
        <v>418</v>
      </c>
      <c r="C208" s="9" t="s">
        <v>210</v>
      </c>
      <c r="D208" s="10">
        <v>4.7649999999999997</v>
      </c>
      <c r="E208" s="11">
        <v>0.09</v>
      </c>
      <c r="F208" s="14">
        <f t="shared" si="16"/>
        <v>1.000000000000334E-3</v>
      </c>
      <c r="G208" s="14">
        <f t="shared" si="17"/>
        <v>1.4950000000000001</v>
      </c>
      <c r="H208" s="17">
        <f t="shared" si="18"/>
        <v>0.23881789137380194</v>
      </c>
      <c r="I208" s="14">
        <f t="shared" si="19"/>
        <v>1.0649999999999995</v>
      </c>
      <c r="J208" s="15">
        <f t="shared" si="15"/>
        <v>0.28783783783783767</v>
      </c>
    </row>
    <row r="209" spans="1:10">
      <c r="A209" s="7">
        <f>IF(AND(B209&gt;0,C209&gt;0,D209&gt;0,E209&gt;0),MAX($A$1:A208)+1,"")</f>
        <v>208</v>
      </c>
      <c r="B209" s="8">
        <v>56</v>
      </c>
      <c r="C209" s="9" t="s">
        <v>211</v>
      </c>
      <c r="D209" s="10">
        <v>4.7619999999999996</v>
      </c>
      <c r="E209" s="11">
        <v>9.6000000000000002E-2</v>
      </c>
      <c r="F209" s="14">
        <f t="shared" si="16"/>
        <v>3.0000000000001137E-3</v>
      </c>
      <c r="G209" s="14">
        <f t="shared" si="17"/>
        <v>1.4980000000000002</v>
      </c>
      <c r="H209" s="17">
        <f t="shared" si="18"/>
        <v>0.23929712460063901</v>
      </c>
      <c r="I209" s="14">
        <f t="shared" si="19"/>
        <v>1.0619999999999994</v>
      </c>
      <c r="J209" s="15">
        <f t="shared" si="15"/>
        <v>0.28702702702702687</v>
      </c>
    </row>
    <row r="210" spans="1:10">
      <c r="A210" s="7">
        <f>IF(AND(B210&gt;0,C210&gt;0,D210&gt;0,E210&gt;0),MAX($A$1:A209)+1,"")</f>
        <v>209</v>
      </c>
      <c r="B210" s="8">
        <v>22</v>
      </c>
      <c r="C210" s="9" t="s">
        <v>212</v>
      </c>
      <c r="D210" s="10">
        <v>4.76</v>
      </c>
      <c r="E210" s="11">
        <v>0.10199999999999999</v>
      </c>
      <c r="F210" s="14">
        <f t="shared" si="16"/>
        <v>1.9999999999997797E-3</v>
      </c>
      <c r="G210" s="14">
        <f t="shared" si="17"/>
        <v>1.5</v>
      </c>
      <c r="H210" s="17">
        <f t="shared" si="18"/>
        <v>0.23961661341853036</v>
      </c>
      <c r="I210" s="14">
        <f t="shared" si="19"/>
        <v>1.0599999999999996</v>
      </c>
      <c r="J210" s="15">
        <f t="shared" si="15"/>
        <v>0.28648648648648639</v>
      </c>
    </row>
    <row r="211" spans="1:10">
      <c r="A211" s="7">
        <f>IF(AND(B211&gt;0,C211&gt;0,D211&gt;0,E211&gt;0),MAX($A$1:A210)+1,"")</f>
        <v>210</v>
      </c>
      <c r="B211" s="8">
        <v>258</v>
      </c>
      <c r="C211" s="9" t="s">
        <v>213</v>
      </c>
      <c r="D211" s="10">
        <v>4.7549999999999999</v>
      </c>
      <c r="E211" s="11">
        <v>9.2999999999999999E-2</v>
      </c>
      <c r="F211" s="14">
        <f t="shared" si="16"/>
        <v>4.9999999999998934E-3</v>
      </c>
      <c r="G211" s="14">
        <f t="shared" si="17"/>
        <v>1.5049999999999999</v>
      </c>
      <c r="H211" s="17">
        <f t="shared" si="18"/>
        <v>0.24041533546325877</v>
      </c>
      <c r="I211" s="14">
        <f t="shared" si="19"/>
        <v>1.0549999999999997</v>
      </c>
      <c r="J211" s="15">
        <f t="shared" si="15"/>
        <v>0.28513513513513505</v>
      </c>
    </row>
    <row r="212" spans="1:10">
      <c r="A212" s="7">
        <f>IF(AND(B212&gt;0,C212&gt;0,D212&gt;0,E212&gt;0),MAX($A$1:A211)+1,"")</f>
        <v>211</v>
      </c>
      <c r="B212" s="8">
        <v>72</v>
      </c>
      <c r="C212" s="9" t="s">
        <v>214</v>
      </c>
      <c r="D212" s="10">
        <v>4.7530000000000001</v>
      </c>
      <c r="E212" s="11">
        <v>0.107</v>
      </c>
      <c r="F212" s="14">
        <f t="shared" si="16"/>
        <v>1.9999999999997797E-3</v>
      </c>
      <c r="G212" s="14">
        <f t="shared" si="17"/>
        <v>1.5069999999999997</v>
      </c>
      <c r="H212" s="17">
        <f t="shared" si="18"/>
        <v>0.24073482428115012</v>
      </c>
      <c r="I212" s="14">
        <f t="shared" si="19"/>
        <v>1.0529999999999999</v>
      </c>
      <c r="J212" s="15">
        <f t="shared" si="15"/>
        <v>0.28459459459459457</v>
      </c>
    </row>
    <row r="213" spans="1:10">
      <c r="A213" s="7">
        <f>IF(AND(B213&gt;0,C213&gt;0,D213&gt;0,E213&gt;0),MAX($A$1:A212)+1,"")</f>
        <v>212</v>
      </c>
      <c r="B213" s="8">
        <v>76</v>
      </c>
      <c r="C213" s="9" t="s">
        <v>215</v>
      </c>
      <c r="D213" s="10">
        <v>4.7510000000000003</v>
      </c>
      <c r="E213" s="11">
        <v>9.9000000000000005E-2</v>
      </c>
      <c r="F213" s="14">
        <f t="shared" si="16"/>
        <v>1.9999999999997797E-3</v>
      </c>
      <c r="G213" s="14">
        <f t="shared" si="17"/>
        <v>1.5089999999999995</v>
      </c>
      <c r="H213" s="17">
        <f t="shared" si="18"/>
        <v>0.24105431309904146</v>
      </c>
      <c r="I213" s="14">
        <f t="shared" si="19"/>
        <v>1.0510000000000002</v>
      </c>
      <c r="J213" s="15">
        <f t="shared" si="15"/>
        <v>0.28405405405405409</v>
      </c>
    </row>
    <row r="214" spans="1:10">
      <c r="A214" s="7">
        <f>IF(AND(B214&gt;0,C214&gt;0,D214&gt;0,E214&gt;0),MAX($A$1:A213)+1,"")</f>
        <v>213</v>
      </c>
      <c r="B214" s="8">
        <v>158</v>
      </c>
      <c r="C214" s="9" t="s">
        <v>216</v>
      </c>
      <c r="D214" s="10">
        <v>4.7489999999999997</v>
      </c>
      <c r="E214" s="11">
        <v>9.5000000000000001E-2</v>
      </c>
      <c r="F214" s="14">
        <f t="shared" si="16"/>
        <v>2.0000000000006679E-3</v>
      </c>
      <c r="G214" s="14">
        <f t="shared" si="17"/>
        <v>1.5110000000000001</v>
      </c>
      <c r="H214" s="17">
        <f t="shared" si="18"/>
        <v>0.24137380191693295</v>
      </c>
      <c r="I214" s="14">
        <f t="shared" si="19"/>
        <v>1.0489999999999995</v>
      </c>
      <c r="J214" s="15">
        <f t="shared" si="15"/>
        <v>0.28351351351351334</v>
      </c>
    </row>
    <row r="215" spans="1:10">
      <c r="A215" s="7">
        <f>IF(AND(B215&gt;0,C215&gt;0,D215&gt;0,E215&gt;0),MAX($A$1:A214)+1,"")</f>
        <v>214</v>
      </c>
      <c r="B215" s="8">
        <v>37</v>
      </c>
      <c r="C215" s="9" t="s">
        <v>217</v>
      </c>
      <c r="D215" s="10">
        <v>4.7439999999999998</v>
      </c>
      <c r="E215" s="11">
        <v>8.5000000000000006E-2</v>
      </c>
      <c r="F215" s="14">
        <f t="shared" si="16"/>
        <v>4.9999999999998934E-3</v>
      </c>
      <c r="G215" s="14">
        <f t="shared" si="17"/>
        <v>1.516</v>
      </c>
      <c r="H215" s="17">
        <f t="shared" si="18"/>
        <v>0.24217252396166136</v>
      </c>
      <c r="I215" s="14">
        <f t="shared" si="19"/>
        <v>1.0439999999999996</v>
      </c>
      <c r="J215" s="15">
        <f t="shared" si="15"/>
        <v>0.28216216216216206</v>
      </c>
    </row>
    <row r="216" spans="1:10">
      <c r="A216" s="7">
        <f>IF(AND(B216&gt;0,C216&gt;0,D216&gt;0,E216&gt;0),MAX($A$1:A215)+1,"")</f>
        <v>215</v>
      </c>
      <c r="B216" s="8">
        <v>61</v>
      </c>
      <c r="C216" s="9" t="s">
        <v>218</v>
      </c>
      <c r="D216" s="10">
        <v>4.7439999999999998</v>
      </c>
      <c r="E216" s="11">
        <v>0.112</v>
      </c>
      <c r="F216" s="14">
        <f t="shared" si="16"/>
        <v>0</v>
      </c>
      <c r="G216" s="14">
        <f t="shared" si="17"/>
        <v>1.516</v>
      </c>
      <c r="H216" s="17">
        <f t="shared" si="18"/>
        <v>0.24217252396166136</v>
      </c>
      <c r="I216" s="14">
        <f t="shared" si="19"/>
        <v>1.0439999999999996</v>
      </c>
      <c r="J216" s="15">
        <f t="shared" si="15"/>
        <v>0.28216216216216206</v>
      </c>
    </row>
    <row r="217" spans="1:10">
      <c r="A217" s="7">
        <f>IF(AND(B217&gt;0,C217&gt;0,D217&gt;0,E217&gt;0),MAX($A$1:A216)+1,"")</f>
        <v>216</v>
      </c>
      <c r="B217" s="8">
        <v>122</v>
      </c>
      <c r="C217" s="9" t="s">
        <v>219</v>
      </c>
      <c r="D217" s="10">
        <v>4.742</v>
      </c>
      <c r="E217" s="11">
        <v>9.1999999999999998E-2</v>
      </c>
      <c r="F217" s="14">
        <f t="shared" si="16"/>
        <v>1.9999999999997797E-3</v>
      </c>
      <c r="G217" s="14">
        <f t="shared" si="17"/>
        <v>1.5179999999999998</v>
      </c>
      <c r="H217" s="17">
        <f t="shared" si="18"/>
        <v>0.24249201277955268</v>
      </c>
      <c r="I217" s="14">
        <f t="shared" si="19"/>
        <v>1.0419999999999998</v>
      </c>
      <c r="J217" s="15">
        <f t="shared" si="15"/>
        <v>0.28162162162162158</v>
      </c>
    </row>
    <row r="218" spans="1:10">
      <c r="A218" s="7">
        <f>IF(AND(B218&gt;0,C218&gt;0,D218&gt;0,E218&gt;0),MAX($A$1:A217)+1,"")</f>
        <v>217</v>
      </c>
      <c r="B218" s="8">
        <v>450</v>
      </c>
      <c r="C218" s="9" t="s">
        <v>220</v>
      </c>
      <c r="D218" s="10">
        <v>4.74</v>
      </c>
      <c r="E218" s="11">
        <v>9.6000000000000002E-2</v>
      </c>
      <c r="F218" s="14">
        <f t="shared" si="16"/>
        <v>1.9999999999997797E-3</v>
      </c>
      <c r="G218" s="14">
        <f t="shared" si="17"/>
        <v>1.5199999999999996</v>
      </c>
      <c r="H218" s="17">
        <f t="shared" si="18"/>
        <v>0.24281150159744402</v>
      </c>
      <c r="I218" s="14">
        <f t="shared" si="19"/>
        <v>1.04</v>
      </c>
      <c r="J218" s="15">
        <f t="shared" si="15"/>
        <v>0.2810810810810811</v>
      </c>
    </row>
    <row r="219" spans="1:10">
      <c r="A219" s="7">
        <f>IF(AND(B219&gt;0,C219&gt;0,D219&gt;0,E219&gt;0),MAX($A$1:A218)+1,"")</f>
        <v>218</v>
      </c>
      <c r="B219" s="8">
        <v>37</v>
      </c>
      <c r="C219" s="9" t="s">
        <v>221</v>
      </c>
      <c r="D219" s="10">
        <v>4.7309999999999999</v>
      </c>
      <c r="E219" s="11">
        <v>0.106</v>
      </c>
      <c r="F219" s="14">
        <f t="shared" si="16"/>
        <v>9.0000000000003411E-3</v>
      </c>
      <c r="G219" s="14">
        <f t="shared" si="17"/>
        <v>1.5289999999999999</v>
      </c>
      <c r="H219" s="17">
        <f t="shared" si="18"/>
        <v>0.24424920127795527</v>
      </c>
      <c r="I219" s="14">
        <f t="shared" si="19"/>
        <v>1.0309999999999997</v>
      </c>
      <c r="J219" s="15">
        <f t="shared" si="15"/>
        <v>0.27864864864864858</v>
      </c>
    </row>
    <row r="220" spans="1:10">
      <c r="A220" s="7">
        <f>IF(AND(B220&gt;0,C220&gt;0,D220&gt;0,E220&gt;0),MAX($A$1:A219)+1,"")</f>
        <v>219</v>
      </c>
      <c r="B220" s="8">
        <v>489</v>
      </c>
      <c r="C220" s="9" t="s">
        <v>222</v>
      </c>
      <c r="D220" s="10">
        <v>4.7309999999999999</v>
      </c>
      <c r="E220" s="11">
        <v>8.7999999999999995E-2</v>
      </c>
      <c r="F220" s="14">
        <f t="shared" si="16"/>
        <v>0</v>
      </c>
      <c r="G220" s="14">
        <f t="shared" si="17"/>
        <v>1.5289999999999999</v>
      </c>
      <c r="H220" s="17">
        <f t="shared" si="18"/>
        <v>0.24424920127795527</v>
      </c>
      <c r="I220" s="14">
        <f t="shared" si="19"/>
        <v>1.0309999999999997</v>
      </c>
      <c r="J220" s="15">
        <f t="shared" si="15"/>
        <v>0.27864864864864858</v>
      </c>
    </row>
    <row r="221" spans="1:10">
      <c r="A221" s="7">
        <f>IF(AND(B221&gt;0,C221&gt;0,D221&gt;0,E221&gt;0),MAX($A$1:A220)+1,"")</f>
        <v>220</v>
      </c>
      <c r="B221" s="8">
        <v>64</v>
      </c>
      <c r="C221" s="9" t="s">
        <v>223</v>
      </c>
      <c r="D221" s="10">
        <v>4.7300000000000004</v>
      </c>
      <c r="E221" s="11">
        <v>0.09</v>
      </c>
      <c r="F221" s="14">
        <f t="shared" si="16"/>
        <v>9.9999999999944578E-4</v>
      </c>
      <c r="G221" s="14">
        <f t="shared" si="17"/>
        <v>1.5299999999999994</v>
      </c>
      <c r="H221" s="17">
        <f t="shared" si="18"/>
        <v>0.24440894568690086</v>
      </c>
      <c r="I221" s="14">
        <f t="shared" si="19"/>
        <v>1.0300000000000002</v>
      </c>
      <c r="J221" s="15">
        <f t="shared" si="15"/>
        <v>0.27837837837837842</v>
      </c>
    </row>
    <row r="222" spans="1:10">
      <c r="A222" s="7">
        <f>IF(AND(B222&gt;0,C222&gt;0,D222&gt;0,E222&gt;0),MAX($A$1:A221)+1,"")</f>
        <v>221</v>
      </c>
      <c r="B222" s="8">
        <v>30</v>
      </c>
      <c r="C222" s="9" t="s">
        <v>224</v>
      </c>
      <c r="D222" s="10">
        <v>4.7229999999999999</v>
      </c>
      <c r="E222" s="11">
        <v>7.1999999999999995E-2</v>
      </c>
      <c r="F222" s="14">
        <f t="shared" si="16"/>
        <v>7.0000000000005613E-3</v>
      </c>
      <c r="G222" s="14">
        <f t="shared" si="17"/>
        <v>1.5369999999999999</v>
      </c>
      <c r="H222" s="17">
        <f t="shared" si="18"/>
        <v>0.24552715654952076</v>
      </c>
      <c r="I222" s="14">
        <f t="shared" si="19"/>
        <v>1.0229999999999997</v>
      </c>
      <c r="J222" s="15">
        <f t="shared" si="15"/>
        <v>0.27648648648648638</v>
      </c>
    </row>
    <row r="223" spans="1:10">
      <c r="A223" s="7">
        <f>IF(AND(B223&gt;0,C223&gt;0,D223&gt;0,E223&gt;0),MAX($A$1:A222)+1,"")</f>
        <v>222</v>
      </c>
      <c r="B223" s="8">
        <v>522</v>
      </c>
      <c r="C223" s="9" t="s">
        <v>225</v>
      </c>
      <c r="D223" s="10">
        <v>4.718</v>
      </c>
      <c r="E223" s="11">
        <v>0.09</v>
      </c>
      <c r="F223" s="14">
        <f t="shared" si="16"/>
        <v>4.9999999999998934E-3</v>
      </c>
      <c r="G223" s="14">
        <f t="shared" si="17"/>
        <v>1.5419999999999998</v>
      </c>
      <c r="H223" s="17">
        <f t="shared" si="18"/>
        <v>0.24632587859424918</v>
      </c>
      <c r="I223" s="14">
        <f t="shared" si="19"/>
        <v>1.0179999999999998</v>
      </c>
      <c r="J223" s="15">
        <f t="shared" si="15"/>
        <v>0.27513513513513504</v>
      </c>
    </row>
    <row r="224" spans="1:10">
      <c r="A224" s="7">
        <f>IF(AND(B224&gt;0,C224&gt;0,D224&gt;0,E224&gt;0),MAX($A$1:A223)+1,"")</f>
        <v>223</v>
      </c>
      <c r="B224" s="8">
        <v>21</v>
      </c>
      <c r="C224" s="9" t="s">
        <v>226</v>
      </c>
      <c r="D224" s="10">
        <v>4.7149999999999999</v>
      </c>
      <c r="E224" s="11">
        <v>6.7000000000000004E-2</v>
      </c>
      <c r="F224" s="14">
        <f t="shared" si="16"/>
        <v>3.0000000000001137E-3</v>
      </c>
      <c r="G224" s="14">
        <f t="shared" si="17"/>
        <v>1.5449999999999999</v>
      </c>
      <c r="H224" s="17">
        <f t="shared" si="18"/>
        <v>0.24680511182108625</v>
      </c>
      <c r="I224" s="14">
        <f t="shared" si="19"/>
        <v>1.0149999999999997</v>
      </c>
      <c r="J224" s="15">
        <f t="shared" si="15"/>
        <v>0.27432432432432424</v>
      </c>
    </row>
    <row r="225" spans="1:10">
      <c r="A225" s="7">
        <f>IF(AND(B225&gt;0,C225&gt;0,D225&gt;0,E225&gt;0),MAX($A$1:A224)+1,"")</f>
        <v>224</v>
      </c>
      <c r="B225" s="8">
        <v>104</v>
      </c>
      <c r="C225" s="9" t="s">
        <v>227</v>
      </c>
      <c r="D225" s="10">
        <v>4.7069999999999999</v>
      </c>
      <c r="E225" s="11">
        <v>0.08</v>
      </c>
      <c r="F225" s="14">
        <f t="shared" si="16"/>
        <v>8.0000000000000071E-3</v>
      </c>
      <c r="G225" s="14">
        <f t="shared" si="17"/>
        <v>1.5529999999999999</v>
      </c>
      <c r="H225" s="17">
        <f t="shared" si="18"/>
        <v>0.24808306709265177</v>
      </c>
      <c r="I225" s="14">
        <f t="shared" si="19"/>
        <v>1.0069999999999997</v>
      </c>
      <c r="J225" s="15">
        <f t="shared" si="15"/>
        <v>0.27216216216216205</v>
      </c>
    </row>
    <row r="226" spans="1:10">
      <c r="A226" s="7">
        <f>IF(AND(B226&gt;0,C226&gt;0,D226&gt;0,E226&gt;0),MAX($A$1:A225)+1,"")</f>
        <v>225</v>
      </c>
      <c r="B226" s="8">
        <v>116</v>
      </c>
      <c r="C226" s="9" t="s">
        <v>228</v>
      </c>
      <c r="D226" s="10">
        <v>4.7069999999999999</v>
      </c>
      <c r="E226" s="11">
        <v>8.7999999999999995E-2</v>
      </c>
      <c r="F226" s="14">
        <f t="shared" si="16"/>
        <v>0</v>
      </c>
      <c r="G226" s="14">
        <f t="shared" si="17"/>
        <v>1.5529999999999999</v>
      </c>
      <c r="H226" s="17">
        <f t="shared" si="18"/>
        <v>0.24808306709265177</v>
      </c>
      <c r="I226" s="14">
        <f t="shared" si="19"/>
        <v>1.0069999999999997</v>
      </c>
      <c r="J226" s="15">
        <f t="shared" si="15"/>
        <v>0.27216216216216205</v>
      </c>
    </row>
    <row r="227" spans="1:10">
      <c r="A227" s="7">
        <f>IF(AND(B227&gt;0,C227&gt;0,D227&gt;0,E227&gt;0),MAX($A$1:A226)+1,"")</f>
        <v>226</v>
      </c>
      <c r="B227" s="8">
        <v>67</v>
      </c>
      <c r="C227" s="9" t="s">
        <v>229</v>
      </c>
      <c r="D227" s="10">
        <v>4.6920000000000002</v>
      </c>
      <c r="E227" s="11">
        <v>7.0000000000000007E-2</v>
      </c>
      <c r="F227" s="14">
        <f t="shared" si="16"/>
        <v>1.499999999999968E-2</v>
      </c>
      <c r="G227" s="14">
        <f t="shared" si="17"/>
        <v>1.5679999999999996</v>
      </c>
      <c r="H227" s="17">
        <f t="shared" si="18"/>
        <v>0.25047923322683702</v>
      </c>
      <c r="I227" s="14">
        <f t="shared" si="19"/>
        <v>0.99199999999999999</v>
      </c>
      <c r="J227" s="15">
        <f t="shared" si="15"/>
        <v>0.26810810810810809</v>
      </c>
    </row>
    <row r="228" spans="1:10">
      <c r="A228" s="7">
        <f>IF(AND(B228&gt;0,C228&gt;0,D228&gt;0,E228&gt;0),MAX($A$1:A227)+1,"")</f>
        <v>227</v>
      </c>
      <c r="B228" s="8">
        <v>28</v>
      </c>
      <c r="C228" s="9" t="s">
        <v>230</v>
      </c>
      <c r="D228" s="10">
        <v>4.681</v>
      </c>
      <c r="E228" s="11">
        <v>9.8000000000000004E-2</v>
      </c>
      <c r="F228" s="14">
        <f t="shared" si="16"/>
        <v>1.1000000000000121E-2</v>
      </c>
      <c r="G228" s="14">
        <f t="shared" si="17"/>
        <v>1.5789999999999997</v>
      </c>
      <c r="H228" s="17">
        <f t="shared" si="18"/>
        <v>0.25223642172523958</v>
      </c>
      <c r="I228" s="14">
        <f t="shared" si="19"/>
        <v>0.98099999999999987</v>
      </c>
      <c r="J228" s="15">
        <f t="shared" si="15"/>
        <v>0.26513513513513509</v>
      </c>
    </row>
    <row r="229" spans="1:10">
      <c r="A229" s="7">
        <f>IF(AND(B229&gt;0,C229&gt;0,D229&gt;0,E229&gt;0),MAX($A$1:A228)+1,"")</f>
        <v>228</v>
      </c>
      <c r="B229" s="8">
        <v>75</v>
      </c>
      <c r="C229" s="9" t="s">
        <v>231</v>
      </c>
      <c r="D229" s="10">
        <v>4.6769999999999996</v>
      </c>
      <c r="E229" s="11">
        <v>0.10199999999999999</v>
      </c>
      <c r="F229" s="14">
        <f t="shared" si="16"/>
        <v>4.0000000000004476E-3</v>
      </c>
      <c r="G229" s="14">
        <f t="shared" si="17"/>
        <v>1.5830000000000002</v>
      </c>
      <c r="H229" s="17">
        <f t="shared" si="18"/>
        <v>0.25287539936102238</v>
      </c>
      <c r="I229" s="14">
        <f t="shared" si="19"/>
        <v>0.97699999999999942</v>
      </c>
      <c r="J229" s="15">
        <f t="shared" si="15"/>
        <v>0.26405405405405391</v>
      </c>
    </row>
    <row r="230" spans="1:10">
      <c r="A230" s="7">
        <f>IF(AND(B230&gt;0,C230&gt;0,D230&gt;0,E230&gt;0),MAX($A$1:A229)+1,"")</f>
        <v>229</v>
      </c>
      <c r="B230" s="8">
        <v>76</v>
      </c>
      <c r="C230" s="9" t="s">
        <v>232</v>
      </c>
      <c r="D230" s="10">
        <v>4.6769999999999996</v>
      </c>
      <c r="E230" s="11">
        <v>7.5999999999999998E-2</v>
      </c>
      <c r="F230" s="14">
        <f t="shared" si="16"/>
        <v>0</v>
      </c>
      <c r="G230" s="14">
        <f t="shared" si="17"/>
        <v>1.5830000000000002</v>
      </c>
      <c r="H230" s="17">
        <f t="shared" si="18"/>
        <v>0.25287539936102238</v>
      </c>
      <c r="I230" s="14">
        <f t="shared" si="19"/>
        <v>0.97699999999999942</v>
      </c>
      <c r="J230" s="15">
        <f t="shared" si="15"/>
        <v>0.26405405405405391</v>
      </c>
    </row>
    <row r="231" spans="1:10">
      <c r="A231" s="7">
        <f>IF(AND(B231&gt;0,C231&gt;0,D231&gt;0,E231&gt;0),MAX($A$1:A230)+1,"")</f>
        <v>230</v>
      </c>
      <c r="B231" s="8">
        <v>148</v>
      </c>
      <c r="C231" s="9" t="s">
        <v>233</v>
      </c>
      <c r="D231" s="10">
        <v>4.6749999999999998</v>
      </c>
      <c r="E231" s="11">
        <v>9.8000000000000004E-2</v>
      </c>
      <c r="F231" s="14">
        <f t="shared" si="16"/>
        <v>1.9999999999997797E-3</v>
      </c>
      <c r="G231" s="14">
        <f t="shared" si="17"/>
        <v>1.585</v>
      </c>
      <c r="H231" s="17">
        <f t="shared" si="18"/>
        <v>0.25319488817891372</v>
      </c>
      <c r="I231" s="14">
        <f t="shared" si="19"/>
        <v>0.97499999999999964</v>
      </c>
      <c r="J231" s="15">
        <f t="shared" si="15"/>
        <v>0.26351351351351343</v>
      </c>
    </row>
    <row r="232" spans="1:10">
      <c r="A232" s="7">
        <f>IF(AND(B232&gt;0,C232&gt;0,D232&gt;0,E232&gt;0),MAX($A$1:A231)+1,"")</f>
        <v>231</v>
      </c>
      <c r="B232" s="8">
        <v>487</v>
      </c>
      <c r="C232" s="9" t="s">
        <v>234</v>
      </c>
      <c r="D232" s="10">
        <v>4.6749999999999998</v>
      </c>
      <c r="E232" s="11">
        <v>9.5000000000000001E-2</v>
      </c>
      <c r="F232" s="14">
        <f t="shared" si="16"/>
        <v>0</v>
      </c>
      <c r="G232" s="14">
        <f t="shared" si="17"/>
        <v>1.585</v>
      </c>
      <c r="H232" s="17">
        <f t="shared" si="18"/>
        <v>0.25319488817891372</v>
      </c>
      <c r="I232" s="14">
        <f t="shared" si="19"/>
        <v>0.97499999999999964</v>
      </c>
      <c r="J232" s="15">
        <f t="shared" si="15"/>
        <v>0.26351351351351343</v>
      </c>
    </row>
    <row r="233" spans="1:10">
      <c r="A233" s="7">
        <f>IF(AND(B233&gt;0,C233&gt;0,D233&gt;0,E233&gt;0),MAX($A$1:A232)+1,"")</f>
        <v>232</v>
      </c>
      <c r="B233" s="8">
        <v>87</v>
      </c>
      <c r="C233" s="9" t="s">
        <v>235</v>
      </c>
      <c r="D233" s="10">
        <v>4.673</v>
      </c>
      <c r="E233" s="11">
        <v>9.6000000000000002E-2</v>
      </c>
      <c r="F233" s="14">
        <f t="shared" si="16"/>
        <v>1.9999999999997797E-3</v>
      </c>
      <c r="G233" s="14">
        <f t="shared" si="17"/>
        <v>1.5869999999999997</v>
      </c>
      <c r="H233" s="17">
        <f t="shared" si="18"/>
        <v>0.25351437699680507</v>
      </c>
      <c r="I233" s="14">
        <f t="shared" si="19"/>
        <v>0.97299999999999986</v>
      </c>
      <c r="J233" s="15">
        <f t="shared" si="15"/>
        <v>0.26297297297297295</v>
      </c>
    </row>
    <row r="234" spans="1:10">
      <c r="A234" s="7">
        <f>IF(AND(B234&gt;0,C234&gt;0,D234&gt;0,E234&gt;0),MAX($A$1:A233)+1,"")</f>
        <v>233</v>
      </c>
      <c r="B234" s="8">
        <v>369</v>
      </c>
      <c r="C234" s="9" t="s">
        <v>236</v>
      </c>
      <c r="D234" s="10">
        <v>4.6710000000000003</v>
      </c>
      <c r="E234" s="11">
        <v>9.2999999999999999E-2</v>
      </c>
      <c r="F234" s="14">
        <f t="shared" si="16"/>
        <v>1.9999999999997797E-3</v>
      </c>
      <c r="G234" s="14">
        <f t="shared" si="17"/>
        <v>1.5889999999999995</v>
      </c>
      <c r="H234" s="17">
        <f t="shared" si="18"/>
        <v>0.25383386581469641</v>
      </c>
      <c r="I234" s="14">
        <f t="shared" si="19"/>
        <v>0.97100000000000009</v>
      </c>
      <c r="J234" s="15">
        <f t="shared" si="15"/>
        <v>0.26243243243243242</v>
      </c>
    </row>
    <row r="235" spans="1:10">
      <c r="A235" s="7">
        <f>IF(AND(B235&gt;0,C235&gt;0,D235&gt;0,E235&gt;0),MAX($A$1:A234)+1,"")</f>
        <v>234</v>
      </c>
      <c r="B235" s="8">
        <v>30</v>
      </c>
      <c r="C235" s="18" t="s">
        <v>237</v>
      </c>
      <c r="D235" s="10">
        <v>4.6710000000000003</v>
      </c>
      <c r="E235" s="11">
        <v>9.0999999999999998E-2</v>
      </c>
      <c r="F235" s="14">
        <f t="shared" si="16"/>
        <v>0</v>
      </c>
      <c r="G235" s="14">
        <f t="shared" si="17"/>
        <v>1.5889999999999995</v>
      </c>
      <c r="H235" s="17">
        <f t="shared" si="18"/>
        <v>0.25383386581469641</v>
      </c>
      <c r="I235" s="14">
        <f t="shared" si="19"/>
        <v>0.97100000000000009</v>
      </c>
      <c r="J235" s="15">
        <f t="shared" si="15"/>
        <v>0.26243243243243242</v>
      </c>
    </row>
    <row r="236" spans="1:10">
      <c r="A236" s="7">
        <f>IF(AND(B236&gt;0,C236&gt;0,D236&gt;0,E236&gt;0),MAX($A$1:A235)+1,"")</f>
        <v>235</v>
      </c>
      <c r="B236" s="8">
        <v>96</v>
      </c>
      <c r="C236" s="9" t="s">
        <v>238</v>
      </c>
      <c r="D236" s="10">
        <v>4.6689999999999996</v>
      </c>
      <c r="E236" s="11">
        <v>9.8000000000000004E-2</v>
      </c>
      <c r="F236" s="14">
        <f t="shared" si="16"/>
        <v>2.0000000000006679E-3</v>
      </c>
      <c r="G236" s="14">
        <f t="shared" si="17"/>
        <v>1.5910000000000002</v>
      </c>
      <c r="H236" s="17">
        <f t="shared" si="18"/>
        <v>0.25415335463258792</v>
      </c>
      <c r="I236" s="14">
        <f t="shared" si="19"/>
        <v>0.96899999999999942</v>
      </c>
      <c r="J236" s="15">
        <f t="shared" si="15"/>
        <v>0.26189189189189171</v>
      </c>
    </row>
    <row r="237" spans="1:10">
      <c r="A237" s="7">
        <f>IF(AND(B237&gt;0,C237&gt;0,D237&gt;0,E237&gt;0),MAX($A$1:A236)+1,"")</f>
        <v>236</v>
      </c>
      <c r="B237" s="8">
        <v>84</v>
      </c>
      <c r="C237" s="9" t="s">
        <v>239</v>
      </c>
      <c r="D237" s="10">
        <v>4.6680000000000001</v>
      </c>
      <c r="E237" s="11">
        <v>7.6999999999999999E-2</v>
      </c>
      <c r="F237" s="14">
        <f t="shared" si="16"/>
        <v>9.9999999999944578E-4</v>
      </c>
      <c r="G237" s="14">
        <f t="shared" si="17"/>
        <v>1.5919999999999996</v>
      </c>
      <c r="H237" s="17">
        <f t="shared" si="18"/>
        <v>0.25431309904153349</v>
      </c>
      <c r="I237" s="14">
        <f t="shared" si="19"/>
        <v>0.96799999999999997</v>
      </c>
      <c r="J237" s="15">
        <f t="shared" si="15"/>
        <v>0.26162162162162161</v>
      </c>
    </row>
    <row r="238" spans="1:10">
      <c r="A238" s="7">
        <f>IF(AND(B238&gt;0,C238&gt;0,D238&gt;0,E238&gt;0),MAX($A$1:A237)+1,"")</f>
        <v>237</v>
      </c>
      <c r="B238" s="8">
        <v>193</v>
      </c>
      <c r="C238" s="9" t="s">
        <v>240</v>
      </c>
      <c r="D238" s="10">
        <v>4.6680000000000001</v>
      </c>
      <c r="E238" s="11">
        <v>9.7000000000000003E-2</v>
      </c>
      <c r="F238" s="14">
        <f t="shared" si="16"/>
        <v>0</v>
      </c>
      <c r="G238" s="14">
        <f t="shared" si="17"/>
        <v>1.5919999999999996</v>
      </c>
      <c r="H238" s="17">
        <f t="shared" si="18"/>
        <v>0.25431309904153349</v>
      </c>
      <c r="I238" s="14">
        <f t="shared" si="19"/>
        <v>0.96799999999999997</v>
      </c>
      <c r="J238" s="15">
        <f t="shared" si="15"/>
        <v>0.26162162162162161</v>
      </c>
    </row>
    <row r="239" spans="1:10">
      <c r="A239" s="7">
        <f>IF(AND(B239&gt;0,C239&gt;0,D239&gt;0,E239&gt;0),MAX($A$1:A238)+1,"")</f>
        <v>238</v>
      </c>
      <c r="B239" s="8">
        <v>24</v>
      </c>
      <c r="C239" s="9" t="s">
        <v>241</v>
      </c>
      <c r="D239" s="10">
        <v>4.665</v>
      </c>
      <c r="E239" s="11">
        <v>0.10299999999999999</v>
      </c>
      <c r="F239" s="14">
        <f t="shared" si="16"/>
        <v>3.0000000000001137E-3</v>
      </c>
      <c r="G239" s="14">
        <f t="shared" si="17"/>
        <v>1.5949999999999998</v>
      </c>
      <c r="H239" s="17">
        <f t="shared" si="18"/>
        <v>0.25479233226837056</v>
      </c>
      <c r="I239" s="14">
        <f t="shared" si="19"/>
        <v>0.96499999999999986</v>
      </c>
      <c r="J239" s="15">
        <f t="shared" si="15"/>
        <v>0.26081081081081076</v>
      </c>
    </row>
    <row r="240" spans="1:10">
      <c r="A240" s="7">
        <f>IF(AND(B240&gt;0,C240&gt;0,D240&gt;0,E240&gt;0),MAX($A$1:A239)+1,"")</f>
        <v>239</v>
      </c>
      <c r="B240" s="8">
        <v>277</v>
      </c>
      <c r="C240" s="39" t="s">
        <v>242</v>
      </c>
      <c r="D240" s="10">
        <v>4.6609999999999996</v>
      </c>
      <c r="E240" s="11">
        <v>9.4E-2</v>
      </c>
      <c r="F240" s="14">
        <f t="shared" si="16"/>
        <v>4.0000000000004476E-3</v>
      </c>
      <c r="G240" s="14">
        <f t="shared" si="17"/>
        <v>1.5990000000000002</v>
      </c>
      <c r="H240" s="17">
        <f t="shared" si="18"/>
        <v>0.25543130990415341</v>
      </c>
      <c r="I240" s="14">
        <f t="shared" si="19"/>
        <v>0.96099999999999941</v>
      </c>
      <c r="J240" s="15">
        <f t="shared" si="15"/>
        <v>0.25972972972972957</v>
      </c>
    </row>
    <row r="241" spans="1:10">
      <c r="A241" s="7">
        <f>IF(AND(B241&gt;0,C241&gt;0,D241&gt;0,E241&gt;0),MAX($A$1:A240)+1,"")</f>
        <v>240</v>
      </c>
      <c r="B241" s="8">
        <v>58</v>
      </c>
      <c r="C241" s="9" t="s">
        <v>243</v>
      </c>
      <c r="D241" s="10">
        <v>4.6589999999999998</v>
      </c>
      <c r="E241" s="11">
        <v>0.1</v>
      </c>
      <c r="F241" s="14">
        <f t="shared" si="16"/>
        <v>1.9999999999997797E-3</v>
      </c>
      <c r="G241" s="14">
        <f t="shared" si="17"/>
        <v>1.601</v>
      </c>
      <c r="H241" s="17">
        <f t="shared" si="18"/>
        <v>0.25575079872204476</v>
      </c>
      <c r="I241" s="14">
        <f t="shared" si="19"/>
        <v>0.95899999999999963</v>
      </c>
      <c r="J241" s="15">
        <f t="shared" si="15"/>
        <v>0.2591891891891891</v>
      </c>
    </row>
    <row r="242" spans="1:10">
      <c r="A242" s="7">
        <f>IF(AND(B242&gt;0,C242&gt;0,D242&gt;0,E242&gt;0),MAX($A$1:A241)+1,"")</f>
        <v>241</v>
      </c>
      <c r="B242" s="8">
        <v>26</v>
      </c>
      <c r="C242" s="9" t="s">
        <v>244</v>
      </c>
      <c r="D242" s="10">
        <v>4.6520000000000001</v>
      </c>
      <c r="E242" s="11">
        <v>9.7000000000000003E-2</v>
      </c>
      <c r="F242" s="14">
        <f t="shared" si="16"/>
        <v>6.9999999999996732E-3</v>
      </c>
      <c r="G242" s="14">
        <f t="shared" si="17"/>
        <v>1.6079999999999997</v>
      </c>
      <c r="H242" s="17">
        <f t="shared" si="18"/>
        <v>0.25686900958466446</v>
      </c>
      <c r="I242" s="14">
        <f t="shared" si="19"/>
        <v>0.95199999999999996</v>
      </c>
      <c r="J242" s="15">
        <f t="shared" si="15"/>
        <v>0.25729729729729728</v>
      </c>
    </row>
    <row r="243" spans="1:10">
      <c r="A243" s="7">
        <f>IF(AND(B243&gt;0,C243&gt;0,D243&gt;0,E243&gt;0),MAX($A$1:A242)+1,"")</f>
        <v>242</v>
      </c>
      <c r="B243" s="8">
        <v>212</v>
      </c>
      <c r="C243" s="9" t="s">
        <v>245</v>
      </c>
      <c r="D243" s="10">
        <v>4.6509999999999998</v>
      </c>
      <c r="E243" s="11">
        <v>8.8999999999999996E-2</v>
      </c>
      <c r="F243" s="14">
        <f t="shared" si="16"/>
        <v>1.000000000000334E-3</v>
      </c>
      <c r="G243" s="14">
        <f t="shared" si="17"/>
        <v>1.609</v>
      </c>
      <c r="H243" s="17">
        <f t="shared" si="18"/>
        <v>0.25702875399361025</v>
      </c>
      <c r="I243" s="14">
        <f t="shared" si="19"/>
        <v>0.95099999999999962</v>
      </c>
      <c r="J243" s="15">
        <f t="shared" si="15"/>
        <v>0.2570270270270269</v>
      </c>
    </row>
    <row r="244" spans="1:10">
      <c r="A244" s="7">
        <f>IF(AND(B244&gt;0,C244&gt;0,D244&gt;0,E244&gt;0),MAX($A$1:A243)+1,"")</f>
        <v>243</v>
      </c>
      <c r="B244" s="8">
        <v>100</v>
      </c>
      <c r="C244" s="9" t="s">
        <v>246</v>
      </c>
      <c r="D244" s="10">
        <v>4.6399999999999997</v>
      </c>
      <c r="E244" s="11">
        <v>9.0999999999999998E-2</v>
      </c>
      <c r="F244" s="14">
        <f t="shared" si="16"/>
        <v>1.1000000000000121E-2</v>
      </c>
      <c r="G244" s="14">
        <f t="shared" si="17"/>
        <v>1.62</v>
      </c>
      <c r="H244" s="17">
        <f t="shared" si="18"/>
        <v>0.25878594249201281</v>
      </c>
      <c r="I244" s="14">
        <f t="shared" si="19"/>
        <v>0.9399999999999995</v>
      </c>
      <c r="J244" s="15">
        <f t="shared" si="15"/>
        <v>0.2540540540540539</v>
      </c>
    </row>
    <row r="245" spans="1:10">
      <c r="A245" s="7">
        <f>IF(AND(B245&gt;0,C245&gt;0,D245&gt;0,E245&gt;0),MAX($A$1:A244)+1,"")</f>
        <v>244</v>
      </c>
      <c r="B245" s="8">
        <v>25</v>
      </c>
      <c r="C245" s="9" t="s">
        <v>247</v>
      </c>
      <c r="D245" s="10">
        <v>4.6369999999999996</v>
      </c>
      <c r="E245" s="11">
        <v>9.1999999999999998E-2</v>
      </c>
      <c r="F245" s="14">
        <f t="shared" si="16"/>
        <v>3.0000000000001137E-3</v>
      </c>
      <c r="G245" s="14">
        <f t="shared" si="17"/>
        <v>1.6230000000000002</v>
      </c>
      <c r="H245" s="17">
        <f t="shared" si="18"/>
        <v>0.25926517571884988</v>
      </c>
      <c r="I245" s="14">
        <f t="shared" si="19"/>
        <v>0.93699999999999939</v>
      </c>
      <c r="J245" s="15">
        <f t="shared" si="15"/>
        <v>0.25324324324324304</v>
      </c>
    </row>
    <row r="246" spans="1:10">
      <c r="A246" s="7">
        <f>IF(AND(B246&gt;0,C246&gt;0,D246&gt;0,E246&gt;0),MAX($A$1:A245)+1,"")</f>
        <v>245</v>
      </c>
      <c r="B246" s="8">
        <v>76</v>
      </c>
      <c r="C246" s="9" t="s">
        <v>248</v>
      </c>
      <c r="D246" s="10">
        <v>4.633</v>
      </c>
      <c r="E246" s="11">
        <v>9.8000000000000004E-2</v>
      </c>
      <c r="F246" s="14">
        <f t="shared" si="16"/>
        <v>3.9999999999995595E-3</v>
      </c>
      <c r="G246" s="14">
        <f t="shared" si="17"/>
        <v>1.6269999999999998</v>
      </c>
      <c r="H246" s="17">
        <f t="shared" si="18"/>
        <v>0.25990415335463257</v>
      </c>
      <c r="I246" s="14">
        <f t="shared" si="19"/>
        <v>0.93299999999999983</v>
      </c>
      <c r="J246" s="15">
        <f t="shared" si="15"/>
        <v>0.25216216216216208</v>
      </c>
    </row>
    <row r="247" spans="1:10">
      <c r="A247" s="7">
        <f>IF(AND(B247&gt;0,C247&gt;0,D247&gt;0,E247&gt;0),MAX($A$1:A246)+1,"")</f>
        <v>246</v>
      </c>
      <c r="B247" s="8">
        <v>96</v>
      </c>
      <c r="C247" s="9" t="s">
        <v>249</v>
      </c>
      <c r="D247" s="10">
        <v>4.6310000000000002</v>
      </c>
      <c r="E247" s="11">
        <v>9.5000000000000001E-2</v>
      </c>
      <c r="F247" s="14">
        <f t="shared" si="16"/>
        <v>1.9999999999997797E-3</v>
      </c>
      <c r="G247" s="14">
        <f t="shared" si="17"/>
        <v>1.6289999999999996</v>
      </c>
      <c r="H247" s="17">
        <f t="shared" si="18"/>
        <v>0.26022364217252392</v>
      </c>
      <c r="I247" s="14">
        <f t="shared" si="19"/>
        <v>0.93100000000000005</v>
      </c>
      <c r="J247" s="15">
        <f t="shared" si="15"/>
        <v>0.25162162162162161</v>
      </c>
    </row>
    <row r="248" spans="1:10">
      <c r="A248" s="7">
        <f>IF(AND(B248&gt;0,C248&gt;0,D248&gt;0,E248&gt;0),MAX($A$1:A247)+1,"")</f>
        <v>247</v>
      </c>
      <c r="B248" s="8">
        <v>21</v>
      </c>
      <c r="C248" s="9" t="s">
        <v>250</v>
      </c>
      <c r="D248" s="10">
        <v>4.6269999999999998</v>
      </c>
      <c r="E248" s="11">
        <v>8.2000000000000003E-2</v>
      </c>
      <c r="F248" s="14">
        <f t="shared" si="16"/>
        <v>4.0000000000004476E-3</v>
      </c>
      <c r="G248" s="14">
        <f t="shared" si="17"/>
        <v>1.633</v>
      </c>
      <c r="H248" s="17">
        <f t="shared" si="18"/>
        <v>0.26086261980830672</v>
      </c>
      <c r="I248" s="14">
        <f t="shared" si="19"/>
        <v>0.9269999999999996</v>
      </c>
      <c r="J248" s="15">
        <f t="shared" si="15"/>
        <v>0.25054054054054042</v>
      </c>
    </row>
    <row r="249" spans="1:10">
      <c r="A249" s="7">
        <f>IF(AND(B249&gt;0,C249&gt;0,D249&gt;0,E249&gt;0),MAX($A$1:A248)+1,"")</f>
        <v>248</v>
      </c>
      <c r="B249" s="8">
        <v>138</v>
      </c>
      <c r="C249" s="9" t="s">
        <v>251</v>
      </c>
      <c r="D249" s="10">
        <v>4.6150000000000002</v>
      </c>
      <c r="E249" s="11">
        <v>0.09</v>
      </c>
      <c r="F249" s="14">
        <f t="shared" si="16"/>
        <v>1.1999999999999567E-2</v>
      </c>
      <c r="G249" s="14">
        <f t="shared" si="17"/>
        <v>1.6449999999999996</v>
      </c>
      <c r="H249" s="17">
        <f t="shared" si="18"/>
        <v>0.2627795527156549</v>
      </c>
      <c r="I249" s="14">
        <f t="shared" si="19"/>
        <v>0.91500000000000004</v>
      </c>
      <c r="J249" s="15">
        <f t="shared" si="15"/>
        <v>0.2472972972972973</v>
      </c>
    </row>
    <row r="250" spans="1:10">
      <c r="A250" s="7">
        <f>IF(AND(B250&gt;0,C250&gt;0,D250&gt;0,E250&gt;0),MAX($A$1:A249)+1,"")</f>
        <v>249</v>
      </c>
      <c r="B250" s="8">
        <v>266</v>
      </c>
      <c r="C250" s="9" t="s">
        <v>252</v>
      </c>
      <c r="D250" s="10">
        <v>4.6130000000000004</v>
      </c>
      <c r="E250" s="11">
        <v>8.8999999999999996E-2</v>
      </c>
      <c r="F250" s="14">
        <f t="shared" si="16"/>
        <v>1.9999999999997797E-3</v>
      </c>
      <c r="G250" s="14">
        <f t="shared" si="17"/>
        <v>1.6469999999999994</v>
      </c>
      <c r="H250" s="17">
        <f t="shared" si="18"/>
        <v>0.26309904153354624</v>
      </c>
      <c r="I250" s="14">
        <f t="shared" si="19"/>
        <v>0.91300000000000026</v>
      </c>
      <c r="J250" s="15">
        <f t="shared" si="15"/>
        <v>0.24675675675675682</v>
      </c>
    </row>
    <row r="251" spans="1:10">
      <c r="A251" s="7">
        <f>IF(AND(B251&gt;0,C251&gt;0,D251&gt;0,E251&gt;0),MAX($A$1:A250)+1,"")</f>
        <v>250</v>
      </c>
      <c r="B251" s="8">
        <v>44</v>
      </c>
      <c r="C251" s="9" t="s">
        <v>253</v>
      </c>
      <c r="D251" s="10">
        <v>4.6130000000000004</v>
      </c>
      <c r="E251" s="11">
        <v>0.11</v>
      </c>
      <c r="F251" s="14">
        <f t="shared" si="16"/>
        <v>0</v>
      </c>
      <c r="G251" s="14">
        <f t="shared" si="17"/>
        <v>1.6469999999999994</v>
      </c>
      <c r="H251" s="17">
        <f t="shared" si="18"/>
        <v>0.26309904153354624</v>
      </c>
      <c r="I251" s="14">
        <f t="shared" si="19"/>
        <v>0.91300000000000026</v>
      </c>
      <c r="J251" s="15">
        <f t="shared" si="15"/>
        <v>0.24675675675675682</v>
      </c>
    </row>
    <row r="252" spans="1:10">
      <c r="A252" s="7">
        <f>IF(AND(B252&gt;0,C252&gt;0,D252&gt;0,E252&gt;0),MAX($A$1:A251)+1,"")</f>
        <v>251</v>
      </c>
      <c r="B252" s="8">
        <v>286</v>
      </c>
      <c r="C252" s="9" t="s">
        <v>254</v>
      </c>
      <c r="D252" s="10">
        <v>4.5789999999999997</v>
      </c>
      <c r="E252" s="11">
        <v>8.6999999999999994E-2</v>
      </c>
      <c r="F252" s="14">
        <f t="shared" si="16"/>
        <v>3.4000000000000696E-2</v>
      </c>
      <c r="G252" s="14">
        <f t="shared" si="17"/>
        <v>1.681</v>
      </c>
      <c r="H252" s="17">
        <f t="shared" si="18"/>
        <v>0.26853035143769971</v>
      </c>
      <c r="I252" s="14">
        <f t="shared" si="19"/>
        <v>0.87899999999999956</v>
      </c>
      <c r="J252" s="15">
        <f t="shared" si="15"/>
        <v>0.23756756756756744</v>
      </c>
    </row>
    <row r="253" spans="1:10">
      <c r="A253" s="7">
        <f>IF(AND(B253&gt;0,C253&gt;0,D253&gt;0,E253&gt;0),MAX($A$1:A252)+1,"")</f>
        <v>252</v>
      </c>
      <c r="B253" s="8">
        <v>254</v>
      </c>
      <c r="C253" s="9" t="s">
        <v>255</v>
      </c>
      <c r="D253" s="10">
        <v>4.577</v>
      </c>
      <c r="E253" s="11">
        <v>9.5000000000000001E-2</v>
      </c>
      <c r="F253" s="14">
        <f t="shared" si="16"/>
        <v>1.9999999999997797E-3</v>
      </c>
      <c r="G253" s="14">
        <f t="shared" si="17"/>
        <v>1.6829999999999998</v>
      </c>
      <c r="H253" s="17">
        <f t="shared" si="18"/>
        <v>0.26884984025559105</v>
      </c>
      <c r="I253" s="14">
        <f t="shared" si="19"/>
        <v>0.87699999999999978</v>
      </c>
      <c r="J253" s="15">
        <f t="shared" si="15"/>
        <v>0.23702702702702697</v>
      </c>
    </row>
    <row r="254" spans="1:10">
      <c r="A254" s="7">
        <f>IF(AND(B254&gt;0,C254&gt;0,D254&gt;0,E254&gt;0),MAX($A$1:A253)+1,"")</f>
        <v>253</v>
      </c>
      <c r="B254" s="8">
        <v>22</v>
      </c>
      <c r="C254" s="9" t="s">
        <v>256</v>
      </c>
      <c r="D254" s="10">
        <v>4.5730000000000004</v>
      </c>
      <c r="E254" s="11">
        <v>7.2999999999999995E-2</v>
      </c>
      <c r="F254" s="14">
        <f t="shared" si="16"/>
        <v>3.9999999999995595E-3</v>
      </c>
      <c r="G254" s="14">
        <f t="shared" si="17"/>
        <v>1.6869999999999994</v>
      </c>
      <c r="H254" s="17">
        <f t="shared" si="18"/>
        <v>0.26948881789137369</v>
      </c>
      <c r="I254" s="14">
        <f t="shared" si="19"/>
        <v>0.87300000000000022</v>
      </c>
      <c r="J254" s="15">
        <f t="shared" si="15"/>
        <v>0.23594594594594601</v>
      </c>
    </row>
    <row r="255" spans="1:10">
      <c r="A255" s="7">
        <f>IF(AND(B255&gt;0,C255&gt;0,D255&gt;0,E255&gt;0),MAX($A$1:A254)+1,"")</f>
        <v>254</v>
      </c>
      <c r="B255" s="8">
        <v>103</v>
      </c>
      <c r="C255" s="9" t="s">
        <v>257</v>
      </c>
      <c r="D255" s="10">
        <v>4.5640000000000001</v>
      </c>
      <c r="E255" s="11">
        <v>0.107</v>
      </c>
      <c r="F255" s="14">
        <f t="shared" si="16"/>
        <v>9.0000000000003411E-3</v>
      </c>
      <c r="G255" s="14">
        <f t="shared" si="17"/>
        <v>1.6959999999999997</v>
      </c>
      <c r="H255" s="17">
        <f t="shared" si="18"/>
        <v>0.27092651757188496</v>
      </c>
      <c r="I255" s="14">
        <f t="shared" si="19"/>
        <v>0.86399999999999988</v>
      </c>
      <c r="J255" s="15">
        <f t="shared" si="15"/>
        <v>0.23351351351351346</v>
      </c>
    </row>
    <row r="256" spans="1:10">
      <c r="A256" s="7">
        <f>IF(AND(B256&gt;0,C256&gt;0,D256&gt;0,E256&gt;0),MAX($A$1:A255)+1,"")</f>
        <v>255</v>
      </c>
      <c r="B256" s="8">
        <v>157</v>
      </c>
      <c r="C256" s="9" t="s">
        <v>258</v>
      </c>
      <c r="D256" s="10">
        <v>4.5609999999999999</v>
      </c>
      <c r="E256" s="11">
        <v>9.4E-2</v>
      </c>
      <c r="F256" s="14">
        <f t="shared" si="16"/>
        <v>3.0000000000001137E-3</v>
      </c>
      <c r="G256" s="14">
        <f t="shared" si="17"/>
        <v>1.6989999999999998</v>
      </c>
      <c r="H256" s="17">
        <f t="shared" si="18"/>
        <v>0.27140575079872203</v>
      </c>
      <c r="I256" s="14">
        <f t="shared" si="19"/>
        <v>0.86099999999999977</v>
      </c>
      <c r="J256" s="15">
        <f t="shared" si="15"/>
        <v>0.23270270270270263</v>
      </c>
    </row>
    <row r="257" spans="1:10">
      <c r="A257" s="7">
        <f>IF(AND(B257&gt;0,C257&gt;0,D257&gt;0,E257&gt;0),MAX($A$1:A256)+1,"")</f>
        <v>256</v>
      </c>
      <c r="B257" s="8">
        <v>449</v>
      </c>
      <c r="C257" s="9" t="s">
        <v>259</v>
      </c>
      <c r="D257" s="10">
        <v>4.556</v>
      </c>
      <c r="E257" s="11">
        <v>9.2999999999999999E-2</v>
      </c>
      <c r="F257" s="14">
        <f t="shared" si="16"/>
        <v>4.9999999999998934E-3</v>
      </c>
      <c r="G257" s="14">
        <f t="shared" si="17"/>
        <v>1.7039999999999997</v>
      </c>
      <c r="H257" s="17">
        <f t="shared" si="18"/>
        <v>0.27220447284345045</v>
      </c>
      <c r="I257" s="14">
        <f t="shared" si="19"/>
        <v>0.85599999999999987</v>
      </c>
      <c r="J257" s="15">
        <f t="shared" si="15"/>
        <v>0.23135135135135129</v>
      </c>
    </row>
    <row r="258" spans="1:10">
      <c r="A258" s="7">
        <f>IF(AND(B258&gt;0,C258&gt;0,D258&gt;0,E258&gt;0),MAX($A$1:A257)+1,"")</f>
        <v>257</v>
      </c>
      <c r="B258" s="8">
        <v>659</v>
      </c>
      <c r="C258" s="9" t="s">
        <v>260</v>
      </c>
      <c r="D258" s="10">
        <v>4.5469999999999997</v>
      </c>
      <c r="E258" s="11">
        <v>9.9000000000000005E-2</v>
      </c>
      <c r="F258" s="14">
        <f t="shared" si="16"/>
        <v>9.0000000000003411E-3</v>
      </c>
      <c r="G258" s="14">
        <f t="shared" si="17"/>
        <v>1.7130000000000001</v>
      </c>
      <c r="H258" s="17">
        <f t="shared" si="18"/>
        <v>0.27364217252396167</v>
      </c>
      <c r="I258" s="14">
        <f t="shared" si="19"/>
        <v>0.84699999999999953</v>
      </c>
      <c r="J258" s="15">
        <f t="shared" si="15"/>
        <v>0.22891891891891877</v>
      </c>
    </row>
    <row r="259" spans="1:10">
      <c r="A259" s="7">
        <f>IF(AND(B259&gt;0,C259&gt;0,D259&gt;0,E259&gt;0),MAX($A$1:A258)+1,"")</f>
        <v>258</v>
      </c>
      <c r="B259" s="8">
        <v>44</v>
      </c>
      <c r="C259" s="9" t="s">
        <v>261</v>
      </c>
      <c r="D259" s="10">
        <v>4.5460000000000003</v>
      </c>
      <c r="E259" s="11">
        <v>8.2000000000000003E-2</v>
      </c>
      <c r="F259" s="14">
        <f t="shared" si="16"/>
        <v>9.9999999999944578E-4</v>
      </c>
      <c r="G259" s="14">
        <f t="shared" si="17"/>
        <v>1.7139999999999995</v>
      </c>
      <c r="H259" s="17">
        <f t="shared" si="18"/>
        <v>0.27380191693290729</v>
      </c>
      <c r="I259" s="14">
        <f t="shared" si="19"/>
        <v>0.84600000000000009</v>
      </c>
      <c r="J259" s="15">
        <f t="shared" ref="J259:J322" si="20">IF(AND(B259&gt;0,C259&gt;0,D259&gt;0,23&gt;0),(D259-$D$383)/$D$383,"")</f>
        <v>0.22864864864864867</v>
      </c>
    </row>
    <row r="260" spans="1:10">
      <c r="A260" s="7">
        <f>IF(AND(B260&gt;0,C260&gt;0,D260&gt;0,E260&gt;0),MAX($A$1:A259)+1,"")</f>
        <v>259</v>
      </c>
      <c r="B260" s="8">
        <v>67</v>
      </c>
      <c r="C260" s="9" t="s">
        <v>262</v>
      </c>
      <c r="D260" s="10">
        <v>4.5369999999999999</v>
      </c>
      <c r="E260" s="11">
        <v>8.5999999999999993E-2</v>
      </c>
      <c r="F260" s="14">
        <f t="shared" ref="F260:F323" si="21">D259-D260</f>
        <v>9.0000000000003411E-3</v>
      </c>
      <c r="G260" s="14">
        <f t="shared" ref="G260:G323" si="22">IF(AND(B260&gt;0,C260&gt;0,D260&gt;0,E260&gt;0),$D$2-D260,"")</f>
        <v>1.7229999999999999</v>
      </c>
      <c r="H260" s="17">
        <f t="shared" ref="H260:H323" si="23">IF(AND(B260&gt;0,C260&gt;0,D260&gt;0,E260&gt;0),($D$2-D260)/$D$2,"")</f>
        <v>0.2752396166134185</v>
      </c>
      <c r="I260" s="14">
        <f t="shared" ref="I260:I323" si="24">IF(AND(B261&gt;0,C261&gt;0,D261&gt;0,E261&gt;0),D260-$D$383,"")</f>
        <v>0.83699999999999974</v>
      </c>
      <c r="J260" s="15">
        <f t="shared" si="20"/>
        <v>0.22621621621621613</v>
      </c>
    </row>
    <row r="261" spans="1:10">
      <c r="A261" s="7">
        <f>IF(AND(B261&gt;0,C261&gt;0,D261&gt;0,E261&gt;0),MAX($A$1:A260)+1,"")</f>
        <v>260</v>
      </c>
      <c r="B261" s="8">
        <v>56</v>
      </c>
      <c r="C261" s="9" t="s">
        <v>263</v>
      </c>
      <c r="D261" s="10">
        <v>4.5350000000000001</v>
      </c>
      <c r="E261" s="11">
        <v>8.5999999999999993E-2</v>
      </c>
      <c r="F261" s="14">
        <f t="shared" si="21"/>
        <v>1.9999999999997797E-3</v>
      </c>
      <c r="G261" s="14">
        <f t="shared" si="22"/>
        <v>1.7249999999999996</v>
      </c>
      <c r="H261" s="17">
        <f t="shared" si="23"/>
        <v>0.27555910543130985</v>
      </c>
      <c r="I261" s="14">
        <f t="shared" si="24"/>
        <v>0.83499999999999996</v>
      </c>
      <c r="J261" s="15">
        <f t="shared" si="20"/>
        <v>0.22567567567567565</v>
      </c>
    </row>
    <row r="262" spans="1:10">
      <c r="A262" s="7">
        <f>IF(AND(B262&gt;0,C262&gt;0,D262&gt;0,E262&gt;0),MAX($A$1:A261)+1,"")</f>
        <v>261</v>
      </c>
      <c r="B262" s="8">
        <v>80</v>
      </c>
      <c r="C262" s="9" t="s">
        <v>264</v>
      </c>
      <c r="D262" s="10">
        <v>4.53</v>
      </c>
      <c r="E262" s="11">
        <v>9.8000000000000004E-2</v>
      </c>
      <c r="F262" s="14">
        <f t="shared" si="21"/>
        <v>4.9999999999998934E-3</v>
      </c>
      <c r="G262" s="14">
        <f t="shared" si="22"/>
        <v>1.7299999999999995</v>
      </c>
      <c r="H262" s="17">
        <f t="shared" si="23"/>
        <v>0.27635782747603826</v>
      </c>
      <c r="I262" s="14">
        <f t="shared" si="24"/>
        <v>0.83000000000000007</v>
      </c>
      <c r="J262" s="15">
        <f t="shared" si="20"/>
        <v>0.22432432432432434</v>
      </c>
    </row>
    <row r="263" spans="1:10">
      <c r="A263" s="7">
        <f>IF(AND(B263&gt;0,C263&gt;0,D263&gt;0,E263&gt;0),MAX($A$1:A262)+1,"")</f>
        <v>262</v>
      </c>
      <c r="B263" s="8">
        <v>61</v>
      </c>
      <c r="C263" s="9" t="s">
        <v>265</v>
      </c>
      <c r="D263" s="10">
        <v>4.5250000000000004</v>
      </c>
      <c r="E263" s="11">
        <v>8.8999999999999996E-2</v>
      </c>
      <c r="F263" s="14">
        <f t="shared" si="21"/>
        <v>4.9999999999998934E-3</v>
      </c>
      <c r="G263" s="14">
        <f t="shared" si="22"/>
        <v>1.7349999999999994</v>
      </c>
      <c r="H263" s="17">
        <f t="shared" si="23"/>
        <v>0.27715654952076668</v>
      </c>
      <c r="I263" s="14">
        <f t="shared" si="24"/>
        <v>0.82500000000000018</v>
      </c>
      <c r="J263" s="15">
        <f t="shared" si="20"/>
        <v>0.222972972972973</v>
      </c>
    </row>
    <row r="264" spans="1:10">
      <c r="A264" s="7">
        <f>IF(AND(B264&gt;0,C264&gt;0,D264&gt;0,E264&gt;0),MAX($A$1:A263)+1,"")</f>
        <v>263</v>
      </c>
      <c r="B264" s="8">
        <v>53</v>
      </c>
      <c r="C264" s="9" t="s">
        <v>266</v>
      </c>
      <c r="D264" s="10">
        <v>4.5220000000000002</v>
      </c>
      <c r="E264" s="11">
        <v>0.108</v>
      </c>
      <c r="F264" s="14">
        <f t="shared" si="21"/>
        <v>3.0000000000001137E-3</v>
      </c>
      <c r="G264" s="14">
        <f t="shared" si="22"/>
        <v>1.7379999999999995</v>
      </c>
      <c r="H264" s="17">
        <f t="shared" si="23"/>
        <v>0.27763578274760375</v>
      </c>
      <c r="I264" s="14">
        <f t="shared" si="24"/>
        <v>0.82200000000000006</v>
      </c>
      <c r="J264" s="15">
        <f t="shared" si="20"/>
        <v>0.22216216216216217</v>
      </c>
    </row>
    <row r="265" spans="1:10">
      <c r="A265" s="7">
        <f>IF(AND(B265&gt;0,C265&gt;0,D265&gt;0,E265&gt;0),MAX($A$1:A264)+1,"")</f>
        <v>264</v>
      </c>
      <c r="B265" s="8">
        <v>112</v>
      </c>
      <c r="C265" s="9" t="s">
        <v>267</v>
      </c>
      <c r="D265" s="10">
        <v>4.5190000000000001</v>
      </c>
      <c r="E265" s="11">
        <v>9.2999999999999999E-2</v>
      </c>
      <c r="F265" s="14">
        <f t="shared" si="21"/>
        <v>3.0000000000001137E-3</v>
      </c>
      <c r="G265" s="14">
        <f t="shared" si="22"/>
        <v>1.7409999999999997</v>
      </c>
      <c r="H265" s="17">
        <f t="shared" si="23"/>
        <v>0.27811501597444083</v>
      </c>
      <c r="I265" s="14">
        <f t="shared" si="24"/>
        <v>0.81899999999999995</v>
      </c>
      <c r="J265" s="15">
        <f t="shared" si="20"/>
        <v>0.22135135135135134</v>
      </c>
    </row>
    <row r="266" spans="1:10">
      <c r="A266" s="7">
        <f>IF(AND(B266&gt;0,C266&gt;0,D266&gt;0,E266&gt;0),MAX($A$1:A265)+1,"")</f>
        <v>265</v>
      </c>
      <c r="B266" s="8">
        <v>475</v>
      </c>
      <c r="C266" s="9" t="s">
        <v>268</v>
      </c>
      <c r="D266" s="10">
        <v>4.5170000000000003</v>
      </c>
      <c r="E266" s="11">
        <v>9.5000000000000001E-2</v>
      </c>
      <c r="F266" s="14">
        <f t="shared" si="21"/>
        <v>1.9999999999997797E-3</v>
      </c>
      <c r="G266" s="14">
        <f t="shared" si="22"/>
        <v>1.7429999999999994</v>
      </c>
      <c r="H266" s="17">
        <f t="shared" si="23"/>
        <v>0.27843450479233217</v>
      </c>
      <c r="I266" s="14">
        <f t="shared" si="24"/>
        <v>0.81700000000000017</v>
      </c>
      <c r="J266" s="15">
        <f t="shared" si="20"/>
        <v>0.22081081081081086</v>
      </c>
    </row>
    <row r="267" spans="1:10">
      <c r="A267" s="7">
        <f>IF(AND(B267&gt;0,C267&gt;0,D267&gt;0,E267&gt;0),MAX($A$1:A266)+1,"")</f>
        <v>266</v>
      </c>
      <c r="B267" s="8">
        <v>44</v>
      </c>
      <c r="C267" s="9" t="s">
        <v>269</v>
      </c>
      <c r="D267" s="10">
        <v>4.5140000000000002</v>
      </c>
      <c r="E267" s="11">
        <v>8.6999999999999994E-2</v>
      </c>
      <c r="F267" s="14">
        <f t="shared" si="21"/>
        <v>3.0000000000001137E-3</v>
      </c>
      <c r="G267" s="14">
        <f t="shared" si="22"/>
        <v>1.7459999999999996</v>
      </c>
      <c r="H267" s="17">
        <f t="shared" si="23"/>
        <v>0.27891373801916924</v>
      </c>
      <c r="I267" s="14">
        <f t="shared" si="24"/>
        <v>0.81400000000000006</v>
      </c>
      <c r="J267" s="15">
        <f t="shared" si="20"/>
        <v>0.22</v>
      </c>
    </row>
    <row r="268" spans="1:10">
      <c r="A268" s="7">
        <f>IF(AND(B268&gt;0,C268&gt;0,D268&gt;0,E268&gt;0),MAX($A$1:A267)+1,"")</f>
        <v>267</v>
      </c>
      <c r="B268" s="8">
        <v>37</v>
      </c>
      <c r="C268" s="9" t="s">
        <v>270</v>
      </c>
      <c r="D268" s="10">
        <v>4.5110000000000001</v>
      </c>
      <c r="E268" s="11">
        <v>0.1</v>
      </c>
      <c r="F268" s="14">
        <f t="shared" si="21"/>
        <v>3.0000000000001137E-3</v>
      </c>
      <c r="G268" s="14">
        <f t="shared" si="22"/>
        <v>1.7489999999999997</v>
      </c>
      <c r="H268" s="17">
        <f t="shared" si="23"/>
        <v>0.27939297124600637</v>
      </c>
      <c r="I268" s="14">
        <f t="shared" si="24"/>
        <v>0.81099999999999994</v>
      </c>
      <c r="J268" s="15">
        <f t="shared" si="20"/>
        <v>0.21918918918918917</v>
      </c>
    </row>
    <row r="269" spans="1:10">
      <c r="A269" s="7">
        <f>IF(AND(B269&gt;0,C269&gt;0,D269&gt;0,E269&gt;0),MAX($A$1:A268)+1,"")</f>
        <v>268</v>
      </c>
      <c r="B269" s="8">
        <v>54</v>
      </c>
      <c r="C269" s="9" t="s">
        <v>271</v>
      </c>
      <c r="D269" s="10">
        <v>4.5090000000000003</v>
      </c>
      <c r="E269" s="11">
        <v>9.6000000000000002E-2</v>
      </c>
      <c r="F269" s="14">
        <f t="shared" si="21"/>
        <v>1.9999999999997797E-3</v>
      </c>
      <c r="G269" s="14">
        <f t="shared" si="22"/>
        <v>1.7509999999999994</v>
      </c>
      <c r="H269" s="17">
        <f t="shared" si="23"/>
        <v>0.27971246006389766</v>
      </c>
      <c r="I269" s="14">
        <f t="shared" si="24"/>
        <v>0.80900000000000016</v>
      </c>
      <c r="J269" s="15">
        <f t="shared" si="20"/>
        <v>0.21864864864864869</v>
      </c>
    </row>
    <row r="270" spans="1:10">
      <c r="A270" s="7">
        <f>IF(AND(B270&gt;0,C270&gt;0,D270&gt;0,E270&gt;0),MAX($A$1:A269)+1,"")</f>
        <v>269</v>
      </c>
      <c r="B270" s="8">
        <v>31</v>
      </c>
      <c r="C270" s="9" t="s">
        <v>272</v>
      </c>
      <c r="D270" s="10">
        <v>4.508</v>
      </c>
      <c r="E270" s="11">
        <v>9.1999999999999998E-2</v>
      </c>
      <c r="F270" s="14">
        <f t="shared" si="21"/>
        <v>1.000000000000334E-3</v>
      </c>
      <c r="G270" s="14">
        <f t="shared" si="22"/>
        <v>1.7519999999999998</v>
      </c>
      <c r="H270" s="17">
        <f t="shared" si="23"/>
        <v>0.27987220447284344</v>
      </c>
      <c r="I270" s="14">
        <f t="shared" si="24"/>
        <v>0.80799999999999983</v>
      </c>
      <c r="J270" s="15">
        <f t="shared" si="20"/>
        <v>0.21837837837837831</v>
      </c>
    </row>
    <row r="271" spans="1:10">
      <c r="A271" s="7">
        <f>IF(AND(B271&gt;0,C271&gt;0,D271&gt;0,E271&gt;0),MAX($A$1:A270)+1,"")</f>
        <v>270</v>
      </c>
      <c r="B271" s="8">
        <v>54</v>
      </c>
      <c r="C271" s="9" t="s">
        <v>273</v>
      </c>
      <c r="D271" s="10">
        <v>4.5060000000000002</v>
      </c>
      <c r="E271" s="11">
        <v>9.2999999999999999E-2</v>
      </c>
      <c r="F271" s="14">
        <f t="shared" si="21"/>
        <v>1.9999999999997797E-3</v>
      </c>
      <c r="G271" s="14">
        <f t="shared" si="22"/>
        <v>1.7539999999999996</v>
      </c>
      <c r="H271" s="17">
        <f t="shared" si="23"/>
        <v>0.28019169329073479</v>
      </c>
      <c r="I271" s="14">
        <f t="shared" si="24"/>
        <v>0.80600000000000005</v>
      </c>
      <c r="J271" s="15">
        <f t="shared" si="20"/>
        <v>0.21783783783783783</v>
      </c>
    </row>
    <row r="272" spans="1:10">
      <c r="A272" s="7">
        <f>IF(AND(B272&gt;0,C272&gt;0,D272&gt;0,E272&gt;0),MAX($A$1:A271)+1,"")</f>
        <v>271</v>
      </c>
      <c r="B272" s="8">
        <v>69</v>
      </c>
      <c r="C272" s="18" t="s">
        <v>274</v>
      </c>
      <c r="D272" s="10">
        <v>4.4969999999999999</v>
      </c>
      <c r="E272" s="11">
        <v>8.4000000000000005E-2</v>
      </c>
      <c r="F272" s="14">
        <f t="shared" si="21"/>
        <v>9.0000000000003411E-3</v>
      </c>
      <c r="G272" s="14">
        <f t="shared" si="22"/>
        <v>1.7629999999999999</v>
      </c>
      <c r="H272" s="17">
        <f t="shared" si="23"/>
        <v>0.28162939297124601</v>
      </c>
      <c r="I272" s="14">
        <f t="shared" si="24"/>
        <v>0.79699999999999971</v>
      </c>
      <c r="J272" s="15">
        <f t="shared" si="20"/>
        <v>0.21540540540540531</v>
      </c>
    </row>
    <row r="273" spans="1:10">
      <c r="A273" s="7">
        <f>IF(AND(B273&gt;0,C273&gt;0,D273&gt;0,E273&gt;0),MAX($A$1:A272)+1,"")</f>
        <v>272</v>
      </c>
      <c r="B273" s="8">
        <v>36</v>
      </c>
      <c r="C273" s="9" t="s">
        <v>275</v>
      </c>
      <c r="D273" s="10">
        <v>4.4950000000000001</v>
      </c>
      <c r="E273" s="11">
        <v>8.2000000000000003E-2</v>
      </c>
      <c r="F273" s="14">
        <f t="shared" si="21"/>
        <v>1.9999999999997797E-3</v>
      </c>
      <c r="G273" s="14">
        <f t="shared" si="22"/>
        <v>1.7649999999999997</v>
      </c>
      <c r="H273" s="17">
        <f t="shared" si="23"/>
        <v>0.28194888178913735</v>
      </c>
      <c r="I273" s="14">
        <f t="shared" si="24"/>
        <v>0.79499999999999993</v>
      </c>
      <c r="J273" s="15">
        <f t="shared" si="20"/>
        <v>0.21486486486486484</v>
      </c>
    </row>
    <row r="274" spans="1:10">
      <c r="A274" s="7">
        <f>IF(AND(B274&gt;0,C274&gt;0,D274&gt;0,E274&gt;0),MAX($A$1:A273)+1,"")</f>
        <v>273</v>
      </c>
      <c r="B274" s="8">
        <v>574</v>
      </c>
      <c r="C274" s="9" t="s">
        <v>276</v>
      </c>
      <c r="D274" s="10">
        <v>4.49</v>
      </c>
      <c r="E274" s="11">
        <v>9.8000000000000004E-2</v>
      </c>
      <c r="F274" s="14">
        <f t="shared" si="21"/>
        <v>4.9999999999998934E-3</v>
      </c>
      <c r="G274" s="14">
        <f t="shared" si="22"/>
        <v>1.7699999999999996</v>
      </c>
      <c r="H274" s="17">
        <f t="shared" si="23"/>
        <v>0.28274760383386577</v>
      </c>
      <c r="I274" s="14">
        <f t="shared" si="24"/>
        <v>0.79</v>
      </c>
      <c r="J274" s="15">
        <f t="shared" si="20"/>
        <v>0.21351351351351353</v>
      </c>
    </row>
    <row r="275" spans="1:10">
      <c r="A275" s="7">
        <f>IF(AND(B275&gt;0,C275&gt;0,D275&gt;0,E275&gt;0),MAX($A$1:A274)+1,"")</f>
        <v>274</v>
      </c>
      <c r="B275" s="8">
        <v>458</v>
      </c>
      <c r="C275" s="9" t="s">
        <v>277</v>
      </c>
      <c r="D275" s="10">
        <v>4.4809999999999999</v>
      </c>
      <c r="E275" s="11">
        <v>7.3999999999999996E-2</v>
      </c>
      <c r="F275" s="14">
        <f t="shared" si="21"/>
        <v>9.0000000000003411E-3</v>
      </c>
      <c r="G275" s="14">
        <f t="shared" si="22"/>
        <v>1.7789999999999999</v>
      </c>
      <c r="H275" s="17">
        <f t="shared" si="23"/>
        <v>0.28418530351437699</v>
      </c>
      <c r="I275" s="14">
        <f t="shared" si="24"/>
        <v>0.78099999999999969</v>
      </c>
      <c r="J275" s="15">
        <f t="shared" si="20"/>
        <v>0.21108108108108098</v>
      </c>
    </row>
    <row r="276" spans="1:10">
      <c r="A276" s="7">
        <f>IF(AND(B276&gt;0,C276&gt;0,D276&gt;0,E276&gt;0),MAX($A$1:A275)+1,"")</f>
        <v>275</v>
      </c>
      <c r="B276" s="8">
        <v>141</v>
      </c>
      <c r="C276" s="9" t="s">
        <v>278</v>
      </c>
      <c r="D276" s="10">
        <v>4.47</v>
      </c>
      <c r="E276" s="11">
        <v>9.0999999999999998E-2</v>
      </c>
      <c r="F276" s="14">
        <f t="shared" si="21"/>
        <v>1.1000000000000121E-2</v>
      </c>
      <c r="G276" s="14">
        <f t="shared" si="22"/>
        <v>1.79</v>
      </c>
      <c r="H276" s="17">
        <f t="shared" si="23"/>
        <v>0.28594249201277955</v>
      </c>
      <c r="I276" s="14">
        <f t="shared" si="24"/>
        <v>0.76999999999999957</v>
      </c>
      <c r="J276" s="15">
        <f t="shared" si="20"/>
        <v>0.20810810810810798</v>
      </c>
    </row>
    <row r="277" spans="1:10">
      <c r="A277" s="7">
        <f>IF(AND(B277&gt;0,C277&gt;0,D277&gt;0,E277&gt;0),MAX($A$1:A276)+1,"")</f>
        <v>276</v>
      </c>
      <c r="B277" s="8">
        <v>257</v>
      </c>
      <c r="C277" s="18" t="s">
        <v>279</v>
      </c>
      <c r="D277" s="10">
        <v>4.468</v>
      </c>
      <c r="E277" s="11">
        <v>7.3999999999999996E-2</v>
      </c>
      <c r="F277" s="14">
        <f t="shared" si="21"/>
        <v>1.9999999999997797E-3</v>
      </c>
      <c r="G277" s="14">
        <f t="shared" si="22"/>
        <v>1.7919999999999998</v>
      </c>
      <c r="H277" s="17">
        <f t="shared" si="23"/>
        <v>0.28626198083067089</v>
      </c>
      <c r="I277" s="14">
        <f t="shared" si="24"/>
        <v>0.76799999999999979</v>
      </c>
      <c r="J277" s="15">
        <f t="shared" si="20"/>
        <v>0.2075675675675675</v>
      </c>
    </row>
    <row r="278" spans="1:10">
      <c r="A278" s="7">
        <f>IF(AND(B278&gt;0,C278&gt;0,D278&gt;0,E278&gt;0),MAX($A$1:A277)+1,"")</f>
        <v>277</v>
      </c>
      <c r="B278" s="8">
        <v>43</v>
      </c>
      <c r="C278" s="9" t="s">
        <v>280</v>
      </c>
      <c r="D278" s="10">
        <v>4.4649999999999999</v>
      </c>
      <c r="E278" s="11">
        <v>9.4E-2</v>
      </c>
      <c r="F278" s="14">
        <f t="shared" si="21"/>
        <v>3.0000000000001137E-3</v>
      </c>
      <c r="G278" s="14">
        <f t="shared" si="22"/>
        <v>1.7949999999999999</v>
      </c>
      <c r="H278" s="17">
        <f t="shared" si="23"/>
        <v>0.28674121405750796</v>
      </c>
      <c r="I278" s="14">
        <f t="shared" si="24"/>
        <v>0.76499999999999968</v>
      </c>
      <c r="J278" s="15">
        <f t="shared" si="20"/>
        <v>0.20675675675675667</v>
      </c>
    </row>
    <row r="279" spans="1:10">
      <c r="A279" s="7">
        <f>IF(AND(B279&gt;0,C279&gt;0,D279&gt;0,E279&gt;0),MAX($A$1:A278)+1,"")</f>
        <v>278</v>
      </c>
      <c r="B279" s="8">
        <v>229</v>
      </c>
      <c r="C279" s="9" t="s">
        <v>281</v>
      </c>
      <c r="D279" s="10">
        <v>4.4619999999999997</v>
      </c>
      <c r="E279" s="11">
        <v>9.2999999999999999E-2</v>
      </c>
      <c r="F279" s="14">
        <f t="shared" si="21"/>
        <v>3.0000000000001137E-3</v>
      </c>
      <c r="G279" s="14">
        <f t="shared" si="22"/>
        <v>1.798</v>
      </c>
      <c r="H279" s="17">
        <f t="shared" si="23"/>
        <v>0.28722044728434504</v>
      </c>
      <c r="I279" s="14">
        <f t="shared" si="24"/>
        <v>0.76199999999999957</v>
      </c>
      <c r="J279" s="15">
        <f t="shared" si="20"/>
        <v>0.20594594594594581</v>
      </c>
    </row>
    <row r="280" spans="1:10">
      <c r="A280" s="7">
        <f>IF(AND(B280&gt;0,C280&gt;0,D280&gt;0,E280&gt;0),MAX($A$1:A279)+1,"")</f>
        <v>279</v>
      </c>
      <c r="B280" s="8">
        <v>193</v>
      </c>
      <c r="C280" s="18" t="s">
        <v>282</v>
      </c>
      <c r="D280" s="10">
        <v>4.46</v>
      </c>
      <c r="E280" s="11">
        <v>0.09</v>
      </c>
      <c r="F280" s="14">
        <f t="shared" si="21"/>
        <v>1.9999999999997797E-3</v>
      </c>
      <c r="G280" s="14">
        <f t="shared" si="22"/>
        <v>1.7999999999999998</v>
      </c>
      <c r="H280" s="17">
        <f t="shared" si="23"/>
        <v>0.28753993610223638</v>
      </c>
      <c r="I280" s="14">
        <f t="shared" si="24"/>
        <v>0.75999999999999979</v>
      </c>
      <c r="J280" s="15">
        <f t="shared" si="20"/>
        <v>0.20540540540540533</v>
      </c>
    </row>
    <row r="281" spans="1:10">
      <c r="A281" s="7">
        <f>IF(AND(B281&gt;0,C281&gt;0,D281&gt;0,E281&gt;0),MAX($A$1:A280)+1,"")</f>
        <v>280</v>
      </c>
      <c r="B281" s="8">
        <v>225</v>
      </c>
      <c r="C281" s="9" t="s">
        <v>283</v>
      </c>
      <c r="D281" s="10">
        <v>4.46</v>
      </c>
      <c r="E281" s="11">
        <v>0.09</v>
      </c>
      <c r="F281" s="14">
        <f t="shared" si="21"/>
        <v>0</v>
      </c>
      <c r="G281" s="14">
        <f t="shared" si="22"/>
        <v>1.7999999999999998</v>
      </c>
      <c r="H281" s="17">
        <f t="shared" si="23"/>
        <v>0.28753993610223638</v>
      </c>
      <c r="I281" s="14">
        <f t="shared" si="24"/>
        <v>0.75999999999999979</v>
      </c>
      <c r="J281" s="15">
        <f t="shared" si="20"/>
        <v>0.20540540540540533</v>
      </c>
    </row>
    <row r="282" spans="1:10">
      <c r="A282" s="7">
        <f>IF(AND(B282&gt;0,C282&gt;0,D282&gt;0,E282&gt;0),MAX($A$1:A281)+1,"")</f>
        <v>281</v>
      </c>
      <c r="B282" s="8">
        <v>244</v>
      </c>
      <c r="C282" s="9" t="s">
        <v>284</v>
      </c>
      <c r="D282" s="10">
        <v>4.452</v>
      </c>
      <c r="E282" s="11">
        <v>9.1999999999999998E-2</v>
      </c>
      <c r="F282" s="14">
        <f t="shared" si="21"/>
        <v>8.0000000000000071E-3</v>
      </c>
      <c r="G282" s="14">
        <f t="shared" si="22"/>
        <v>1.8079999999999998</v>
      </c>
      <c r="H282" s="17">
        <f t="shared" si="23"/>
        <v>0.28881789137380193</v>
      </c>
      <c r="I282" s="14">
        <f t="shared" si="24"/>
        <v>0.75199999999999978</v>
      </c>
      <c r="J282" s="15">
        <f t="shared" si="20"/>
        <v>0.20324324324324317</v>
      </c>
    </row>
    <row r="283" spans="1:10">
      <c r="A283" s="7">
        <f>IF(AND(B283&gt;0,C283&gt;0,D283&gt;0,E283&gt;0),MAX($A$1:A282)+1,"")</f>
        <v>282</v>
      </c>
      <c r="B283" s="8">
        <v>50</v>
      </c>
      <c r="C283" s="9" t="s">
        <v>285</v>
      </c>
      <c r="D283" s="10">
        <v>4.452</v>
      </c>
      <c r="E283" s="11">
        <v>8.3000000000000004E-2</v>
      </c>
      <c r="F283" s="14">
        <f t="shared" si="21"/>
        <v>0</v>
      </c>
      <c r="G283" s="14">
        <f t="shared" si="22"/>
        <v>1.8079999999999998</v>
      </c>
      <c r="H283" s="17">
        <f t="shared" si="23"/>
        <v>0.28881789137380193</v>
      </c>
      <c r="I283" s="14">
        <f t="shared" si="24"/>
        <v>0.75199999999999978</v>
      </c>
      <c r="J283" s="15">
        <f t="shared" si="20"/>
        <v>0.20324324324324317</v>
      </c>
    </row>
    <row r="284" spans="1:10">
      <c r="A284" s="7">
        <f>IF(AND(B284&gt;0,C284&gt;0,D284&gt;0,E284&gt;0),MAX($A$1:A283)+1,"")</f>
        <v>283</v>
      </c>
      <c r="B284" s="8">
        <v>42</v>
      </c>
      <c r="C284" s="9" t="s">
        <v>286</v>
      </c>
      <c r="D284" s="10">
        <v>4.452</v>
      </c>
      <c r="E284" s="11">
        <v>8.5999999999999993E-2</v>
      </c>
      <c r="F284" s="14">
        <f t="shared" si="21"/>
        <v>0</v>
      </c>
      <c r="G284" s="14">
        <f t="shared" si="22"/>
        <v>1.8079999999999998</v>
      </c>
      <c r="H284" s="17">
        <f t="shared" si="23"/>
        <v>0.28881789137380193</v>
      </c>
      <c r="I284" s="14">
        <f t="shared" si="24"/>
        <v>0.75199999999999978</v>
      </c>
      <c r="J284" s="15">
        <f t="shared" si="20"/>
        <v>0.20324324324324317</v>
      </c>
    </row>
    <row r="285" spans="1:10">
      <c r="A285" s="7">
        <f>IF(AND(B285&gt;0,C285&gt;0,D285&gt;0,E285&gt;0),MAX($A$1:A284)+1,"")</f>
        <v>284</v>
      </c>
      <c r="B285" s="8">
        <v>43</v>
      </c>
      <c r="C285" s="9" t="s">
        <v>287</v>
      </c>
      <c r="D285" s="10">
        <v>4.4379999999999997</v>
      </c>
      <c r="E285" s="11">
        <v>6.7000000000000004E-2</v>
      </c>
      <c r="F285" s="14">
        <f t="shared" si="21"/>
        <v>1.4000000000000234E-2</v>
      </c>
      <c r="G285" s="14">
        <f t="shared" si="22"/>
        <v>1.8220000000000001</v>
      </c>
      <c r="H285" s="17">
        <f t="shared" si="23"/>
        <v>0.29105431309904156</v>
      </c>
      <c r="I285" s="14">
        <f t="shared" si="24"/>
        <v>0.73799999999999955</v>
      </c>
      <c r="J285" s="15">
        <f t="shared" si="20"/>
        <v>0.19945945945945934</v>
      </c>
    </row>
    <row r="286" spans="1:10">
      <c r="A286" s="7">
        <f>IF(AND(B286&gt;0,C286&gt;0,D286&gt;0,E286&gt;0),MAX($A$1:A285)+1,"")</f>
        <v>285</v>
      </c>
      <c r="B286" s="8">
        <v>24</v>
      </c>
      <c r="C286" s="9" t="s">
        <v>288</v>
      </c>
      <c r="D286" s="10">
        <v>4.4379999999999997</v>
      </c>
      <c r="E286" s="11">
        <v>0.1</v>
      </c>
      <c r="F286" s="14">
        <f t="shared" si="21"/>
        <v>0</v>
      </c>
      <c r="G286" s="14">
        <f t="shared" si="22"/>
        <v>1.8220000000000001</v>
      </c>
      <c r="H286" s="17">
        <f t="shared" si="23"/>
        <v>0.29105431309904156</v>
      </c>
      <c r="I286" s="14">
        <f t="shared" si="24"/>
        <v>0.73799999999999955</v>
      </c>
      <c r="J286" s="15">
        <f t="shared" si="20"/>
        <v>0.19945945945945934</v>
      </c>
    </row>
    <row r="287" spans="1:10">
      <c r="A287" s="7">
        <f>IF(AND(B287&gt;0,C287&gt;0,D287&gt;0,E287&gt;0),MAX($A$1:A286)+1,"")</f>
        <v>286</v>
      </c>
      <c r="B287" s="8">
        <v>77</v>
      </c>
      <c r="C287" s="9" t="s">
        <v>289</v>
      </c>
      <c r="D287" s="10">
        <v>4.43</v>
      </c>
      <c r="E287" s="11">
        <v>9.1999999999999998E-2</v>
      </c>
      <c r="F287" s="14">
        <f t="shared" si="21"/>
        <v>8.0000000000000071E-3</v>
      </c>
      <c r="G287" s="14">
        <f t="shared" si="22"/>
        <v>1.83</v>
      </c>
      <c r="H287" s="17">
        <f t="shared" si="23"/>
        <v>0.29233226837060705</v>
      </c>
      <c r="I287" s="14">
        <f t="shared" si="24"/>
        <v>0.72999999999999954</v>
      </c>
      <c r="J287" s="15">
        <f t="shared" si="20"/>
        <v>0.19729729729729717</v>
      </c>
    </row>
    <row r="288" spans="1:10">
      <c r="A288" s="7">
        <f>IF(AND(B288&gt;0,C288&gt;0,D288&gt;0,E288&gt;0),MAX($A$1:A287)+1,"")</f>
        <v>287</v>
      </c>
      <c r="B288" s="8">
        <v>125</v>
      </c>
      <c r="C288" s="9" t="s">
        <v>290</v>
      </c>
      <c r="D288" s="10">
        <v>4.4279999999999999</v>
      </c>
      <c r="E288" s="11">
        <v>8.8999999999999996E-2</v>
      </c>
      <c r="F288" s="14">
        <f t="shared" si="21"/>
        <v>1.9999999999997797E-3</v>
      </c>
      <c r="G288" s="14">
        <f t="shared" si="22"/>
        <v>1.8319999999999999</v>
      </c>
      <c r="H288" s="17">
        <f t="shared" si="23"/>
        <v>0.2926517571884984</v>
      </c>
      <c r="I288" s="14">
        <f t="shared" si="24"/>
        <v>0.72799999999999976</v>
      </c>
      <c r="J288" s="15">
        <f t="shared" si="20"/>
        <v>0.19675675675675669</v>
      </c>
    </row>
    <row r="289" spans="1:10">
      <c r="A289" s="7">
        <f>IF(AND(B289&gt;0,C289&gt;0,D289&gt;0,E289&gt;0),MAX($A$1:A288)+1,"")</f>
        <v>288</v>
      </c>
      <c r="B289" s="8">
        <v>61</v>
      </c>
      <c r="C289" s="9" t="s">
        <v>291</v>
      </c>
      <c r="D289" s="10">
        <v>4.4009999999999998</v>
      </c>
      <c r="E289" s="11">
        <v>0.10199999999999999</v>
      </c>
      <c r="F289" s="14">
        <f t="shared" si="21"/>
        <v>2.7000000000000135E-2</v>
      </c>
      <c r="G289" s="14">
        <f t="shared" si="22"/>
        <v>1.859</v>
      </c>
      <c r="H289" s="17">
        <f t="shared" si="23"/>
        <v>0.29696485623003194</v>
      </c>
      <c r="I289" s="14">
        <f t="shared" si="24"/>
        <v>0.70099999999999962</v>
      </c>
      <c r="J289" s="15">
        <f t="shared" si="20"/>
        <v>0.18945945945945936</v>
      </c>
    </row>
    <row r="290" spans="1:10">
      <c r="A290" s="7">
        <f>IF(AND(B290&gt;0,C290&gt;0,D290&gt;0,E290&gt;0),MAX($A$1:A289)+1,"")</f>
        <v>289</v>
      </c>
      <c r="B290" s="8">
        <v>520</v>
      </c>
      <c r="C290" s="9" t="s">
        <v>292</v>
      </c>
      <c r="D290" s="10">
        <v>4.4000000000000004</v>
      </c>
      <c r="E290" s="11">
        <v>9.0999999999999998E-2</v>
      </c>
      <c r="F290" s="14">
        <f t="shared" si="21"/>
        <v>9.9999999999944578E-4</v>
      </c>
      <c r="G290" s="14">
        <f t="shared" si="22"/>
        <v>1.8599999999999994</v>
      </c>
      <c r="H290" s="17">
        <f t="shared" si="23"/>
        <v>0.29712460063897755</v>
      </c>
      <c r="I290" s="14">
        <f t="shared" si="24"/>
        <v>0.70000000000000018</v>
      </c>
      <c r="J290" s="15">
        <f t="shared" si="20"/>
        <v>0.18918918918918923</v>
      </c>
    </row>
    <row r="291" spans="1:10">
      <c r="A291" s="7">
        <f>IF(AND(B291&gt;0,C291&gt;0,D291&gt;0,E291&gt;0),MAX($A$1:A290)+1,"")</f>
        <v>290</v>
      </c>
      <c r="B291" s="8">
        <v>107</v>
      </c>
      <c r="C291" s="9" t="s">
        <v>293</v>
      </c>
      <c r="D291" s="10">
        <v>4.3929999999999998</v>
      </c>
      <c r="E291" s="11">
        <v>9.0999999999999998E-2</v>
      </c>
      <c r="F291" s="14">
        <f t="shared" si="21"/>
        <v>7.0000000000005613E-3</v>
      </c>
      <c r="G291" s="14">
        <f t="shared" si="22"/>
        <v>1.867</v>
      </c>
      <c r="H291" s="17">
        <f t="shared" si="23"/>
        <v>0.29824281150159743</v>
      </c>
      <c r="I291" s="14">
        <f t="shared" si="24"/>
        <v>0.69299999999999962</v>
      </c>
      <c r="J291" s="15">
        <f t="shared" si="20"/>
        <v>0.18729729729729719</v>
      </c>
    </row>
    <row r="292" spans="1:10">
      <c r="A292" s="7">
        <f>IF(AND(B292&gt;0,C292&gt;0,D292&gt;0,E292&gt;0),MAX($A$1:A291)+1,"")</f>
        <v>291</v>
      </c>
      <c r="B292" s="8">
        <v>29</v>
      </c>
      <c r="C292" s="9" t="s">
        <v>294</v>
      </c>
      <c r="D292" s="10">
        <v>4.391</v>
      </c>
      <c r="E292" s="11">
        <v>7.8E-2</v>
      </c>
      <c r="F292" s="14">
        <f t="shared" si="21"/>
        <v>1.9999999999997797E-3</v>
      </c>
      <c r="G292" s="14">
        <f t="shared" si="22"/>
        <v>1.8689999999999998</v>
      </c>
      <c r="H292" s="17">
        <f t="shared" si="23"/>
        <v>0.29856230031948877</v>
      </c>
      <c r="I292" s="14">
        <f t="shared" si="24"/>
        <v>0.69099999999999984</v>
      </c>
      <c r="J292" s="15">
        <f t="shared" si="20"/>
        <v>0.18675675675675671</v>
      </c>
    </row>
    <row r="293" spans="1:10">
      <c r="A293" s="7">
        <f>IF(AND(B293&gt;0,C293&gt;0,D293&gt;0,E293&gt;0),MAX($A$1:A292)+1,"")</f>
        <v>292</v>
      </c>
      <c r="B293" s="8">
        <v>839</v>
      </c>
      <c r="C293" s="9" t="s">
        <v>295</v>
      </c>
      <c r="D293" s="10">
        <v>4.3860000000000001</v>
      </c>
      <c r="E293" s="11">
        <v>9.4E-2</v>
      </c>
      <c r="F293" s="14">
        <f t="shared" si="21"/>
        <v>4.9999999999998934E-3</v>
      </c>
      <c r="G293" s="14">
        <f t="shared" si="22"/>
        <v>1.8739999999999997</v>
      </c>
      <c r="H293" s="17">
        <f t="shared" si="23"/>
        <v>0.29936102236421719</v>
      </c>
      <c r="I293" s="14">
        <f t="shared" si="24"/>
        <v>0.68599999999999994</v>
      </c>
      <c r="J293" s="15">
        <f t="shared" si="20"/>
        <v>0.18540540540540537</v>
      </c>
    </row>
    <row r="294" spans="1:10">
      <c r="A294" s="7">
        <f>IF(AND(B294&gt;0,C294&gt;0,D294&gt;0,E294&gt;0),MAX($A$1:A293)+1,"")</f>
        <v>293</v>
      </c>
      <c r="B294" s="8">
        <v>61</v>
      </c>
      <c r="C294" s="9" t="s">
        <v>296</v>
      </c>
      <c r="D294" s="10">
        <v>4.3849999999999998</v>
      </c>
      <c r="E294" s="11">
        <v>9.6000000000000002E-2</v>
      </c>
      <c r="F294" s="14">
        <f t="shared" si="21"/>
        <v>1.000000000000334E-3</v>
      </c>
      <c r="G294" s="14">
        <f t="shared" si="22"/>
        <v>1.875</v>
      </c>
      <c r="H294" s="17">
        <f t="shared" si="23"/>
        <v>0.29952076677316297</v>
      </c>
      <c r="I294" s="14">
        <f t="shared" si="24"/>
        <v>0.68499999999999961</v>
      </c>
      <c r="J294" s="15">
        <f t="shared" si="20"/>
        <v>0.18513513513513502</v>
      </c>
    </row>
    <row r="295" spans="1:10">
      <c r="A295" s="7">
        <f>IF(AND(B295&gt;0,C295&gt;0,D295&gt;0,E295&gt;0),MAX($A$1:A294)+1,"")</f>
        <v>294</v>
      </c>
      <c r="B295" s="8">
        <v>22</v>
      </c>
      <c r="C295" s="9" t="s">
        <v>297</v>
      </c>
      <c r="D295" s="10">
        <v>4.3760000000000003</v>
      </c>
      <c r="E295" s="11">
        <v>0.109</v>
      </c>
      <c r="F295" s="14">
        <f t="shared" si="21"/>
        <v>8.9999999999994529E-3</v>
      </c>
      <c r="G295" s="14">
        <f t="shared" si="22"/>
        <v>1.8839999999999995</v>
      </c>
      <c r="H295" s="17">
        <f t="shared" si="23"/>
        <v>0.30095846645367402</v>
      </c>
      <c r="I295" s="14">
        <f t="shared" si="24"/>
        <v>0.67600000000000016</v>
      </c>
      <c r="J295" s="15">
        <f t="shared" si="20"/>
        <v>0.18270270270270272</v>
      </c>
    </row>
    <row r="296" spans="1:10">
      <c r="A296" s="7">
        <f>IF(AND(B296&gt;0,C296&gt;0,D296&gt;0,E296&gt;0),MAX($A$1:A295)+1,"")</f>
        <v>295</v>
      </c>
      <c r="B296" s="8">
        <v>38</v>
      </c>
      <c r="C296" s="9" t="s">
        <v>298</v>
      </c>
      <c r="D296" s="10">
        <v>4.3760000000000003</v>
      </c>
      <c r="E296" s="11">
        <v>8.4000000000000005E-2</v>
      </c>
      <c r="F296" s="14">
        <f t="shared" si="21"/>
        <v>0</v>
      </c>
      <c r="G296" s="14">
        <f t="shared" si="22"/>
        <v>1.8839999999999995</v>
      </c>
      <c r="H296" s="17">
        <f t="shared" si="23"/>
        <v>0.30095846645367402</v>
      </c>
      <c r="I296" s="14">
        <f t="shared" si="24"/>
        <v>0.67600000000000016</v>
      </c>
      <c r="J296" s="15">
        <f t="shared" si="20"/>
        <v>0.18270270270270272</v>
      </c>
    </row>
    <row r="297" spans="1:10">
      <c r="A297" s="7">
        <f>IF(AND(B297&gt;0,C297&gt;0,D297&gt;0,E297&gt;0),MAX($A$1:A296)+1,"")</f>
        <v>296</v>
      </c>
      <c r="B297" s="8">
        <v>89</v>
      </c>
      <c r="C297" s="9" t="s">
        <v>299</v>
      </c>
      <c r="D297" s="10">
        <v>4.3719999999999999</v>
      </c>
      <c r="E297" s="11">
        <v>0.1</v>
      </c>
      <c r="F297" s="14">
        <f t="shared" si="21"/>
        <v>4.0000000000004476E-3</v>
      </c>
      <c r="G297" s="14">
        <f t="shared" si="22"/>
        <v>1.8879999999999999</v>
      </c>
      <c r="H297" s="17">
        <f t="shared" si="23"/>
        <v>0.30159744408945688</v>
      </c>
      <c r="I297" s="14">
        <f t="shared" si="24"/>
        <v>0.67199999999999971</v>
      </c>
      <c r="J297" s="15">
        <f t="shared" si="20"/>
        <v>0.18162162162162154</v>
      </c>
    </row>
    <row r="298" spans="1:10">
      <c r="A298" s="7">
        <f>IF(AND(B298&gt;0,C298&gt;0,D298&gt;0,E298&gt;0),MAX($A$1:A297)+1,"")</f>
        <v>297</v>
      </c>
      <c r="B298" s="8">
        <v>88</v>
      </c>
      <c r="C298" s="9" t="s">
        <v>300</v>
      </c>
      <c r="D298" s="10">
        <v>4.3710000000000004</v>
      </c>
      <c r="E298" s="11">
        <v>8.8999999999999996E-2</v>
      </c>
      <c r="F298" s="14">
        <f t="shared" si="21"/>
        <v>9.9999999999944578E-4</v>
      </c>
      <c r="G298" s="14">
        <f t="shared" si="22"/>
        <v>1.8889999999999993</v>
      </c>
      <c r="H298" s="17">
        <f t="shared" si="23"/>
        <v>0.30175718849840244</v>
      </c>
      <c r="I298" s="14">
        <f t="shared" si="24"/>
        <v>0.67100000000000026</v>
      </c>
      <c r="J298" s="15">
        <f t="shared" si="20"/>
        <v>0.18135135135135141</v>
      </c>
    </row>
    <row r="299" spans="1:10">
      <c r="A299" s="7">
        <f>IF(AND(B299&gt;0,C299&gt;0,D299&gt;0,E299&gt;0),MAX($A$1:A298)+1,"")</f>
        <v>298</v>
      </c>
      <c r="B299" s="8">
        <v>76</v>
      </c>
      <c r="C299" s="9" t="s">
        <v>301</v>
      </c>
      <c r="D299" s="10">
        <v>4.37</v>
      </c>
      <c r="E299" s="11">
        <v>8.8999999999999996E-2</v>
      </c>
      <c r="F299" s="14">
        <f t="shared" si="21"/>
        <v>1.000000000000334E-3</v>
      </c>
      <c r="G299" s="14">
        <f t="shared" si="22"/>
        <v>1.8899999999999997</v>
      </c>
      <c r="H299" s="17">
        <f t="shared" si="23"/>
        <v>0.30191693290734822</v>
      </c>
      <c r="I299" s="14">
        <f t="shared" si="24"/>
        <v>0.66999999999999993</v>
      </c>
      <c r="J299" s="15">
        <f t="shared" si="20"/>
        <v>0.18108108108108106</v>
      </c>
    </row>
    <row r="300" spans="1:10">
      <c r="A300" s="7">
        <f>IF(AND(B300&gt;0,C300&gt;0,D300&gt;0,E300&gt;0),MAX($A$1:A299)+1,"")</f>
        <v>299</v>
      </c>
      <c r="B300" s="8">
        <v>22</v>
      </c>
      <c r="C300" s="9" t="s">
        <v>302</v>
      </c>
      <c r="D300" s="10">
        <v>4.3689999999999998</v>
      </c>
      <c r="E300" s="11">
        <v>8.4000000000000005E-2</v>
      </c>
      <c r="F300" s="14">
        <f t="shared" si="21"/>
        <v>1.000000000000334E-3</v>
      </c>
      <c r="G300" s="14">
        <f t="shared" si="22"/>
        <v>1.891</v>
      </c>
      <c r="H300" s="17">
        <f t="shared" si="23"/>
        <v>0.30207667731629395</v>
      </c>
      <c r="I300" s="14">
        <f t="shared" si="24"/>
        <v>0.66899999999999959</v>
      </c>
      <c r="J300" s="15">
        <f t="shared" si="20"/>
        <v>0.18081081081081068</v>
      </c>
    </row>
    <row r="301" spans="1:10">
      <c r="A301" s="7">
        <f>IF(AND(B301&gt;0,C301&gt;0,D301&gt;0,E301&gt;0),MAX($A$1:A300)+1,"")</f>
        <v>300</v>
      </c>
      <c r="B301" s="8">
        <v>23</v>
      </c>
      <c r="C301" s="9" t="s">
        <v>303</v>
      </c>
      <c r="D301" s="10">
        <v>4.367</v>
      </c>
      <c r="E301" s="11">
        <v>8.8999999999999996E-2</v>
      </c>
      <c r="F301" s="14">
        <f t="shared" si="21"/>
        <v>1.9999999999997797E-3</v>
      </c>
      <c r="G301" s="14">
        <f t="shared" si="22"/>
        <v>1.8929999999999998</v>
      </c>
      <c r="H301" s="17">
        <f t="shared" si="23"/>
        <v>0.3023961661341853</v>
      </c>
      <c r="I301" s="14">
        <f t="shared" si="24"/>
        <v>0.66699999999999982</v>
      </c>
      <c r="J301" s="15">
        <f t="shared" si="20"/>
        <v>0.18027027027027021</v>
      </c>
    </row>
    <row r="302" spans="1:10">
      <c r="A302" s="7">
        <f>IF(AND(B302&gt;0,C302&gt;0,D302&gt;0,E302&gt;0),MAX($A$1:A301)+1,"")</f>
        <v>301</v>
      </c>
      <c r="B302" s="8">
        <v>43</v>
      </c>
      <c r="C302" s="9" t="s">
        <v>304</v>
      </c>
      <c r="D302" s="10">
        <v>4.3659999999999997</v>
      </c>
      <c r="E302" s="11">
        <v>9.4E-2</v>
      </c>
      <c r="F302" s="14">
        <f t="shared" si="21"/>
        <v>1.000000000000334E-3</v>
      </c>
      <c r="G302" s="14">
        <f t="shared" si="22"/>
        <v>1.8940000000000001</v>
      </c>
      <c r="H302" s="17">
        <f t="shared" si="23"/>
        <v>0.30255591054313102</v>
      </c>
      <c r="I302" s="14">
        <f t="shared" si="24"/>
        <v>0.66599999999999948</v>
      </c>
      <c r="J302" s="15">
        <f t="shared" si="20"/>
        <v>0.17999999999999985</v>
      </c>
    </row>
    <row r="303" spans="1:10">
      <c r="A303" s="7">
        <f>IF(AND(B303&gt;0,C303&gt;0,D303&gt;0,E303&gt;0),MAX($A$1:A302)+1,"")</f>
        <v>302</v>
      </c>
      <c r="B303" s="8">
        <v>131</v>
      </c>
      <c r="C303" s="9" t="s">
        <v>305</v>
      </c>
      <c r="D303" s="10">
        <v>4.3639999999999999</v>
      </c>
      <c r="E303" s="11">
        <v>0.09</v>
      </c>
      <c r="F303" s="14">
        <f t="shared" si="21"/>
        <v>1.9999999999997797E-3</v>
      </c>
      <c r="G303" s="14">
        <f t="shared" si="22"/>
        <v>1.8959999999999999</v>
      </c>
      <c r="H303" s="17">
        <f t="shared" si="23"/>
        <v>0.30287539936102237</v>
      </c>
      <c r="I303" s="14">
        <f t="shared" si="24"/>
        <v>0.6639999999999997</v>
      </c>
      <c r="J303" s="15">
        <f t="shared" si="20"/>
        <v>0.17945945945945938</v>
      </c>
    </row>
    <row r="304" spans="1:10">
      <c r="A304" s="7">
        <f>IF(AND(B304&gt;0,C304&gt;0,D304&gt;0,E304&gt;0),MAX($A$1:A303)+1,"")</f>
        <v>303</v>
      </c>
      <c r="B304" s="8">
        <v>117</v>
      </c>
      <c r="C304" s="9" t="s">
        <v>306</v>
      </c>
      <c r="D304" s="10">
        <v>4.3620000000000001</v>
      </c>
      <c r="E304" s="11">
        <v>8.5999999999999993E-2</v>
      </c>
      <c r="F304" s="14">
        <f t="shared" si="21"/>
        <v>1.9999999999997797E-3</v>
      </c>
      <c r="G304" s="14">
        <f t="shared" si="22"/>
        <v>1.8979999999999997</v>
      </c>
      <c r="H304" s="17">
        <f t="shared" si="23"/>
        <v>0.30319488817891371</v>
      </c>
      <c r="I304" s="14">
        <f t="shared" si="24"/>
        <v>0.66199999999999992</v>
      </c>
      <c r="J304" s="15">
        <f t="shared" si="20"/>
        <v>0.1789189189189189</v>
      </c>
    </row>
    <row r="305" spans="1:10">
      <c r="A305" s="7">
        <f>IF(AND(B305&gt;0,C305&gt;0,D305&gt;0,E305&gt;0),MAX($A$1:A304)+1,"")</f>
        <v>304</v>
      </c>
      <c r="B305" s="8">
        <v>57</v>
      </c>
      <c r="C305" s="9" t="s">
        <v>307</v>
      </c>
      <c r="D305" s="10">
        <v>4.3460000000000001</v>
      </c>
      <c r="E305" s="11">
        <v>8.6999999999999994E-2</v>
      </c>
      <c r="F305" s="14">
        <f t="shared" si="21"/>
        <v>1.6000000000000014E-2</v>
      </c>
      <c r="G305" s="14">
        <f t="shared" si="22"/>
        <v>1.9139999999999997</v>
      </c>
      <c r="H305" s="17">
        <f t="shared" si="23"/>
        <v>0.30575079872204469</v>
      </c>
      <c r="I305" s="14">
        <f t="shared" si="24"/>
        <v>0.64599999999999991</v>
      </c>
      <c r="J305" s="15">
        <f t="shared" si="20"/>
        <v>0.17459459459459456</v>
      </c>
    </row>
    <row r="306" spans="1:10">
      <c r="A306" s="7">
        <f>IF(AND(B306&gt;0,C306&gt;0,D306&gt;0,E306&gt;0),MAX($A$1:A305)+1,"")</f>
        <v>305</v>
      </c>
      <c r="B306" s="8">
        <v>44</v>
      </c>
      <c r="C306" s="9" t="s">
        <v>308</v>
      </c>
      <c r="D306" s="10">
        <v>4.3380000000000001</v>
      </c>
      <c r="E306" s="11">
        <v>9.0999999999999998E-2</v>
      </c>
      <c r="F306" s="14">
        <f t="shared" si="21"/>
        <v>8.0000000000000071E-3</v>
      </c>
      <c r="G306" s="14">
        <f t="shared" si="22"/>
        <v>1.9219999999999997</v>
      </c>
      <c r="H306" s="17">
        <f t="shared" si="23"/>
        <v>0.30702875399361018</v>
      </c>
      <c r="I306" s="14">
        <f t="shared" si="24"/>
        <v>0.6379999999999999</v>
      </c>
      <c r="J306" s="15">
        <f t="shared" si="20"/>
        <v>0.17243243243243239</v>
      </c>
    </row>
    <row r="307" spans="1:10">
      <c r="A307" s="7">
        <f>IF(AND(B307&gt;0,C307&gt;0,D307&gt;0,E307&gt;0),MAX($A$1:A306)+1,"")</f>
        <v>306</v>
      </c>
      <c r="B307" s="8">
        <v>32</v>
      </c>
      <c r="C307" s="9" t="s">
        <v>309</v>
      </c>
      <c r="D307" s="10">
        <v>4.335</v>
      </c>
      <c r="E307" s="11">
        <v>0.104</v>
      </c>
      <c r="F307" s="14">
        <f t="shared" si="21"/>
        <v>3.0000000000001137E-3</v>
      </c>
      <c r="G307" s="14">
        <f t="shared" si="22"/>
        <v>1.9249999999999998</v>
      </c>
      <c r="H307" s="17">
        <f t="shared" si="23"/>
        <v>0.30750798722044725</v>
      </c>
      <c r="I307" s="14">
        <f t="shared" si="24"/>
        <v>0.63499999999999979</v>
      </c>
      <c r="J307" s="15">
        <f t="shared" si="20"/>
        <v>0.17162162162162156</v>
      </c>
    </row>
    <row r="308" spans="1:10">
      <c r="A308" s="7">
        <f>IF(AND(B308&gt;0,C308&gt;0,D308&gt;0,E308&gt;0),MAX($A$1:A307)+1,"")</f>
        <v>307</v>
      </c>
      <c r="B308" s="8">
        <v>137</v>
      </c>
      <c r="C308" s="9" t="s">
        <v>310</v>
      </c>
      <c r="D308" s="10">
        <v>4.3330000000000002</v>
      </c>
      <c r="E308" s="11">
        <v>8.6999999999999994E-2</v>
      </c>
      <c r="F308" s="14">
        <f t="shared" si="21"/>
        <v>1.9999999999997797E-3</v>
      </c>
      <c r="G308" s="14">
        <f t="shared" si="22"/>
        <v>1.9269999999999996</v>
      </c>
      <c r="H308" s="17">
        <f t="shared" si="23"/>
        <v>0.3078274760383386</v>
      </c>
      <c r="I308" s="14">
        <f t="shared" si="24"/>
        <v>0.63300000000000001</v>
      </c>
      <c r="J308" s="15">
        <f t="shared" si="20"/>
        <v>0.17108108108108108</v>
      </c>
    </row>
    <row r="309" spans="1:10">
      <c r="A309" s="7">
        <f>IF(AND(B309&gt;0,C309&gt;0,D309&gt;0,E309&gt;0),MAX($A$1:A308)+1,"")</f>
        <v>308</v>
      </c>
      <c r="B309" s="8">
        <v>69</v>
      </c>
      <c r="C309" s="9" t="s">
        <v>311</v>
      </c>
      <c r="D309" s="10">
        <v>4.3280000000000003</v>
      </c>
      <c r="E309" s="11">
        <v>9.8000000000000004E-2</v>
      </c>
      <c r="F309" s="14">
        <f t="shared" si="21"/>
        <v>4.9999999999998934E-3</v>
      </c>
      <c r="G309" s="14">
        <f t="shared" si="22"/>
        <v>1.9319999999999995</v>
      </c>
      <c r="H309" s="17">
        <f t="shared" si="23"/>
        <v>0.30862619808306702</v>
      </c>
      <c r="I309" s="14">
        <f t="shared" si="24"/>
        <v>0.62800000000000011</v>
      </c>
      <c r="J309" s="15">
        <f t="shared" si="20"/>
        <v>0.16972972972972974</v>
      </c>
    </row>
    <row r="310" spans="1:10">
      <c r="A310" s="7">
        <f>IF(AND(B310&gt;0,C310&gt;0,D310&gt;0,E310&gt;0),MAX($A$1:A309)+1,"")</f>
        <v>309</v>
      </c>
      <c r="B310" s="8">
        <v>20</v>
      </c>
      <c r="C310" s="9" t="s">
        <v>312</v>
      </c>
      <c r="D310" s="10">
        <v>4.3220000000000001</v>
      </c>
      <c r="E310" s="11">
        <v>8.5000000000000006E-2</v>
      </c>
      <c r="F310" s="14">
        <f t="shared" si="21"/>
        <v>6.0000000000002274E-3</v>
      </c>
      <c r="G310" s="14">
        <f t="shared" si="22"/>
        <v>1.9379999999999997</v>
      </c>
      <c r="H310" s="17">
        <f t="shared" si="23"/>
        <v>0.30958466453674116</v>
      </c>
      <c r="I310" s="14">
        <f t="shared" si="24"/>
        <v>0.62199999999999989</v>
      </c>
      <c r="J310" s="15">
        <f t="shared" si="20"/>
        <v>0.16810810810810806</v>
      </c>
    </row>
    <row r="311" spans="1:10">
      <c r="A311" s="7">
        <f>IF(AND(B311&gt;0,C311&gt;0,D311&gt;0,E311&gt;0),MAX($A$1:A310)+1,"")</f>
        <v>310</v>
      </c>
      <c r="B311" s="8">
        <v>82</v>
      </c>
      <c r="C311" s="9" t="s">
        <v>313</v>
      </c>
      <c r="D311" s="10">
        <v>4.3159999999999998</v>
      </c>
      <c r="E311" s="11">
        <v>9.5000000000000001E-2</v>
      </c>
      <c r="F311" s="14">
        <f t="shared" si="21"/>
        <v>6.0000000000002274E-3</v>
      </c>
      <c r="G311" s="14">
        <f t="shared" si="22"/>
        <v>1.944</v>
      </c>
      <c r="H311" s="17">
        <f t="shared" si="23"/>
        <v>0.31054313099041536</v>
      </c>
      <c r="I311" s="14">
        <f t="shared" si="24"/>
        <v>0.61599999999999966</v>
      </c>
      <c r="J311" s="15">
        <f t="shared" si="20"/>
        <v>0.1664864864864864</v>
      </c>
    </row>
    <row r="312" spans="1:10">
      <c r="A312" s="7">
        <f>IF(AND(B312&gt;0,C312&gt;0,D312&gt;0,E312&gt;0),MAX($A$1:A311)+1,"")</f>
        <v>311</v>
      </c>
      <c r="B312" s="8">
        <v>60</v>
      </c>
      <c r="C312" s="9" t="s">
        <v>314</v>
      </c>
      <c r="D312" s="10">
        <v>4.3129999999999997</v>
      </c>
      <c r="E312" s="11">
        <v>8.7999999999999995E-2</v>
      </c>
      <c r="F312" s="14">
        <f t="shared" si="21"/>
        <v>3.0000000000001137E-3</v>
      </c>
      <c r="G312" s="14">
        <f t="shared" si="22"/>
        <v>1.9470000000000001</v>
      </c>
      <c r="H312" s="17">
        <f t="shared" si="23"/>
        <v>0.31102236421725243</v>
      </c>
      <c r="I312" s="14">
        <f t="shared" si="24"/>
        <v>0.61299999999999955</v>
      </c>
      <c r="J312" s="15">
        <f t="shared" si="20"/>
        <v>0.16567567567567554</v>
      </c>
    </row>
    <row r="313" spans="1:10">
      <c r="A313" s="7">
        <f>IF(AND(B313&gt;0,C313&gt;0,D313&gt;0,E313&gt;0),MAX($A$1:A312)+1,"")</f>
        <v>312</v>
      </c>
      <c r="B313" s="8">
        <v>77</v>
      </c>
      <c r="C313" s="9" t="s">
        <v>315</v>
      </c>
      <c r="D313" s="10">
        <v>4.3120000000000003</v>
      </c>
      <c r="E313" s="11">
        <v>8.8999999999999996E-2</v>
      </c>
      <c r="F313" s="14">
        <f t="shared" si="21"/>
        <v>9.9999999999944578E-4</v>
      </c>
      <c r="G313" s="14">
        <f t="shared" si="22"/>
        <v>1.9479999999999995</v>
      </c>
      <c r="H313" s="17">
        <f t="shared" si="23"/>
        <v>0.311182108626198</v>
      </c>
      <c r="I313" s="14">
        <f t="shared" si="24"/>
        <v>0.6120000000000001</v>
      </c>
      <c r="J313" s="15">
        <f t="shared" si="20"/>
        <v>0.16540540540540544</v>
      </c>
    </row>
    <row r="314" spans="1:10">
      <c r="A314" s="7">
        <f>IF(AND(B314&gt;0,C314&gt;0,D314&gt;0,E314&gt;0),MAX($A$1:A313)+1,"")</f>
        <v>313</v>
      </c>
      <c r="B314" s="8">
        <v>178</v>
      </c>
      <c r="C314" s="9" t="s">
        <v>316</v>
      </c>
      <c r="D314" s="10">
        <v>4.3099999999999996</v>
      </c>
      <c r="E314" s="11">
        <v>8.6999999999999994E-2</v>
      </c>
      <c r="F314" s="14">
        <f t="shared" si="21"/>
        <v>2.0000000000006679E-3</v>
      </c>
      <c r="G314" s="14">
        <f t="shared" si="22"/>
        <v>1.9500000000000002</v>
      </c>
      <c r="H314" s="17">
        <f t="shared" si="23"/>
        <v>0.31150159744408951</v>
      </c>
      <c r="I314" s="14">
        <f t="shared" si="24"/>
        <v>0.60999999999999943</v>
      </c>
      <c r="J314" s="15">
        <f t="shared" si="20"/>
        <v>0.16486486486486471</v>
      </c>
    </row>
    <row r="315" spans="1:10">
      <c r="A315" s="7">
        <f>IF(AND(B315&gt;0,C315&gt;0,D315&gt;0,E315&gt;0),MAX($A$1:A314)+1,"")</f>
        <v>314</v>
      </c>
      <c r="B315" s="8">
        <v>20</v>
      </c>
      <c r="C315" s="9" t="s">
        <v>317</v>
      </c>
      <c r="D315" s="10">
        <v>4.3090000000000002</v>
      </c>
      <c r="E315" s="11">
        <v>8.6999999999999994E-2</v>
      </c>
      <c r="F315" s="14">
        <f t="shared" si="21"/>
        <v>9.9999999999944578E-4</v>
      </c>
      <c r="G315" s="14">
        <f t="shared" si="22"/>
        <v>1.9509999999999996</v>
      </c>
      <c r="H315" s="17">
        <f t="shared" si="23"/>
        <v>0.31166134185303507</v>
      </c>
      <c r="I315" s="14">
        <f t="shared" si="24"/>
        <v>0.60899999999999999</v>
      </c>
      <c r="J315" s="15">
        <f t="shared" si="20"/>
        <v>0.16459459459459458</v>
      </c>
    </row>
    <row r="316" spans="1:10">
      <c r="A316" s="7">
        <f>IF(AND(B316&gt;0,C316&gt;0,D316&gt;0,E316&gt;0),MAX($A$1:A315)+1,"")</f>
        <v>315</v>
      </c>
      <c r="B316" s="8">
        <v>54</v>
      </c>
      <c r="C316" s="9" t="s">
        <v>318</v>
      </c>
      <c r="D316" s="10">
        <v>4.3070000000000004</v>
      </c>
      <c r="E316" s="11">
        <v>6.5000000000000002E-2</v>
      </c>
      <c r="F316" s="14">
        <f t="shared" si="21"/>
        <v>1.9999999999997797E-3</v>
      </c>
      <c r="G316" s="14">
        <f t="shared" si="22"/>
        <v>1.9529999999999994</v>
      </c>
      <c r="H316" s="17">
        <f t="shared" si="23"/>
        <v>0.31198083067092641</v>
      </c>
      <c r="I316" s="14">
        <f t="shared" si="24"/>
        <v>0.60700000000000021</v>
      </c>
      <c r="J316" s="15">
        <f t="shared" si="20"/>
        <v>0.1640540540540541</v>
      </c>
    </row>
    <row r="317" spans="1:10">
      <c r="A317" s="7">
        <f>IF(AND(B317&gt;0,C317&gt;0,D317&gt;0,E317&gt;0),MAX($A$1:A316)+1,"")</f>
        <v>316</v>
      </c>
      <c r="B317" s="8">
        <v>589</v>
      </c>
      <c r="C317" s="9" t="s">
        <v>319</v>
      </c>
      <c r="D317" s="10">
        <v>4.2969999999999997</v>
      </c>
      <c r="E317" s="11">
        <v>9.7000000000000003E-2</v>
      </c>
      <c r="F317" s="14">
        <f t="shared" si="21"/>
        <v>1.0000000000000675E-2</v>
      </c>
      <c r="G317" s="14">
        <f t="shared" si="22"/>
        <v>1.9630000000000001</v>
      </c>
      <c r="H317" s="17">
        <f t="shared" si="23"/>
        <v>0.31357827476038341</v>
      </c>
      <c r="I317" s="14">
        <f t="shared" si="24"/>
        <v>0.59699999999999953</v>
      </c>
      <c r="J317" s="15">
        <f t="shared" si="20"/>
        <v>0.16135135135135123</v>
      </c>
    </row>
    <row r="318" spans="1:10">
      <c r="A318" s="7">
        <f>IF(AND(B318&gt;0,C318&gt;0,D318&gt;0,E318&gt;0),MAX($A$1:A317)+1,"")</f>
        <v>317</v>
      </c>
      <c r="B318" s="8">
        <v>59</v>
      </c>
      <c r="C318" s="9" t="s">
        <v>320</v>
      </c>
      <c r="D318" s="10">
        <v>4.2949999999999999</v>
      </c>
      <c r="E318" s="11">
        <v>7.6999999999999999E-2</v>
      </c>
      <c r="F318" s="14">
        <f t="shared" si="21"/>
        <v>1.9999999999997797E-3</v>
      </c>
      <c r="G318" s="14">
        <f t="shared" si="22"/>
        <v>1.9649999999999999</v>
      </c>
      <c r="H318" s="17">
        <f t="shared" si="23"/>
        <v>0.31389776357827476</v>
      </c>
      <c r="I318" s="14">
        <f t="shared" si="24"/>
        <v>0.59499999999999975</v>
      </c>
      <c r="J318" s="15">
        <f t="shared" si="20"/>
        <v>0.16081081081081072</v>
      </c>
    </row>
    <row r="319" spans="1:10">
      <c r="A319" s="7">
        <f>IF(AND(B319&gt;0,C319&gt;0,D319&gt;0,E319&gt;0),MAX($A$1:A318)+1,"")</f>
        <v>318</v>
      </c>
      <c r="B319" s="8">
        <v>23</v>
      </c>
      <c r="C319" s="9" t="s">
        <v>321</v>
      </c>
      <c r="D319" s="10">
        <v>4.29</v>
      </c>
      <c r="E319" s="11">
        <v>0.11600000000000001</v>
      </c>
      <c r="F319" s="14">
        <f t="shared" si="21"/>
        <v>4.9999999999998934E-3</v>
      </c>
      <c r="G319" s="14">
        <f t="shared" si="22"/>
        <v>1.9699999999999998</v>
      </c>
      <c r="H319" s="17">
        <f t="shared" si="23"/>
        <v>0.31469648562300317</v>
      </c>
      <c r="I319" s="14">
        <f t="shared" si="24"/>
        <v>0.58999999999999986</v>
      </c>
      <c r="J319" s="15">
        <f t="shared" si="20"/>
        <v>0.15945945945945941</v>
      </c>
    </row>
    <row r="320" spans="1:10">
      <c r="A320" s="7">
        <f>IF(AND(B320&gt;0,C320&gt;0,D320&gt;0,E320&gt;0),MAX($A$1:A319)+1,"")</f>
        <v>319</v>
      </c>
      <c r="B320" s="8">
        <v>26</v>
      </c>
      <c r="C320" s="9" t="s">
        <v>322</v>
      </c>
      <c r="D320" s="10">
        <v>4.2750000000000004</v>
      </c>
      <c r="E320" s="11">
        <v>8.6999999999999994E-2</v>
      </c>
      <c r="F320" s="14">
        <f t="shared" si="21"/>
        <v>1.499999999999968E-2</v>
      </c>
      <c r="G320" s="14">
        <f t="shared" si="22"/>
        <v>1.9849999999999994</v>
      </c>
      <c r="H320" s="17">
        <f t="shared" si="23"/>
        <v>0.31709265175718843</v>
      </c>
      <c r="I320" s="14">
        <f t="shared" si="24"/>
        <v>0.57500000000000018</v>
      </c>
      <c r="J320" s="15">
        <f t="shared" si="20"/>
        <v>0.15540540540540546</v>
      </c>
    </row>
    <row r="321" spans="1:10">
      <c r="A321" s="7">
        <f>IF(AND(B321&gt;0,C321&gt;0,D321&gt;0,E321&gt;0),MAX($A$1:A320)+1,"")</f>
        <v>320</v>
      </c>
      <c r="B321" s="8">
        <v>36</v>
      </c>
      <c r="C321" s="9" t="s">
        <v>323</v>
      </c>
      <c r="D321" s="10">
        <v>4.2649999999999997</v>
      </c>
      <c r="E321" s="11">
        <v>7.9000000000000001E-2</v>
      </c>
      <c r="F321" s="14">
        <f t="shared" si="21"/>
        <v>1.0000000000000675E-2</v>
      </c>
      <c r="G321" s="14">
        <f t="shared" si="22"/>
        <v>1.9950000000000001</v>
      </c>
      <c r="H321" s="17">
        <f t="shared" si="23"/>
        <v>0.31869009584664537</v>
      </c>
      <c r="I321" s="14">
        <f t="shared" si="24"/>
        <v>0.5649999999999995</v>
      </c>
      <c r="J321" s="15">
        <f t="shared" si="20"/>
        <v>0.15270270270270256</v>
      </c>
    </row>
    <row r="322" spans="1:10">
      <c r="A322" s="7">
        <f>IF(AND(B322&gt;0,C322&gt;0,D322&gt;0,E322&gt;0),MAX($A$1:A321)+1,"")</f>
        <v>321</v>
      </c>
      <c r="B322" s="8">
        <v>457</v>
      </c>
      <c r="C322" s="9" t="s">
        <v>324</v>
      </c>
      <c r="D322" s="10">
        <v>4.2590000000000003</v>
      </c>
      <c r="E322" s="11">
        <v>0.10100000000000001</v>
      </c>
      <c r="F322" s="14">
        <f t="shared" si="21"/>
        <v>5.9999999999993392E-3</v>
      </c>
      <c r="G322" s="14">
        <f t="shared" si="22"/>
        <v>2.0009999999999994</v>
      </c>
      <c r="H322" s="17">
        <f t="shared" si="23"/>
        <v>0.31964856230031941</v>
      </c>
      <c r="I322" s="14">
        <f t="shared" si="24"/>
        <v>0.55900000000000016</v>
      </c>
      <c r="J322" s="15">
        <f t="shared" si="20"/>
        <v>0.15108108108108112</v>
      </c>
    </row>
    <row r="323" spans="1:10">
      <c r="A323" s="7">
        <f>IF(AND(B323&gt;0,C323&gt;0,D323&gt;0,E323&gt;0),MAX($A$1:A322)+1,"")</f>
        <v>322</v>
      </c>
      <c r="B323" s="8">
        <v>71</v>
      </c>
      <c r="C323" s="9" t="s">
        <v>325</v>
      </c>
      <c r="D323" s="10">
        <v>4.2569999999999997</v>
      </c>
      <c r="E323" s="11">
        <v>8.5999999999999993E-2</v>
      </c>
      <c r="F323" s="14">
        <f t="shared" si="21"/>
        <v>2.0000000000006679E-3</v>
      </c>
      <c r="G323" s="14">
        <f t="shared" si="22"/>
        <v>2.0030000000000001</v>
      </c>
      <c r="H323" s="17">
        <f t="shared" si="23"/>
        <v>0.31996805111821092</v>
      </c>
      <c r="I323" s="14">
        <f t="shared" si="24"/>
        <v>0.5569999999999995</v>
      </c>
      <c r="J323" s="15">
        <f t="shared" ref="J323:J383" si="25">IF(AND(B323&gt;0,C323&gt;0,D323&gt;0,23&gt;0),(D323-$D$383)/$D$383,"")</f>
        <v>0.15054054054054039</v>
      </c>
    </row>
    <row r="324" spans="1:10">
      <c r="A324" s="7">
        <f>IF(AND(B324&gt;0,C324&gt;0,D324&gt;0,E324&gt;0),MAX($A$1:A323)+1,"")</f>
        <v>323</v>
      </c>
      <c r="B324" s="8">
        <v>75</v>
      </c>
      <c r="C324" s="9" t="s">
        <v>326</v>
      </c>
      <c r="D324" s="10">
        <v>4.25</v>
      </c>
      <c r="E324" s="11">
        <v>0.09</v>
      </c>
      <c r="F324" s="14">
        <f t="shared" ref="F324:F383" si="26">D323-D324</f>
        <v>6.9999999999996732E-3</v>
      </c>
      <c r="G324" s="14">
        <f t="shared" ref="G324:G383" si="27">IF(AND(B324&gt;0,C324&gt;0,D324&gt;0,E324&gt;0),$D$2-D324,"")</f>
        <v>2.0099999999999998</v>
      </c>
      <c r="H324" s="17">
        <f t="shared" ref="H324:H383" si="28">IF(AND(B324&gt;0,C324&gt;0,D324&gt;0,E324&gt;0),($D$2-D324)/$D$2,"")</f>
        <v>0.32108626198083062</v>
      </c>
      <c r="I324" s="14">
        <f t="shared" ref="I324:I383" si="29">IF(AND(B325&gt;0,C325&gt;0,D325&gt;0,E325&gt;0),D324-$D$383,"")</f>
        <v>0.54999999999999982</v>
      </c>
      <c r="J324" s="15">
        <f t="shared" si="25"/>
        <v>0.1486486486486486</v>
      </c>
    </row>
    <row r="325" spans="1:10">
      <c r="A325" s="7">
        <f>IF(AND(B325&gt;0,C325&gt;0,D325&gt;0,E325&gt;0),MAX($A$1:A324)+1,"")</f>
        <v>324</v>
      </c>
      <c r="B325" s="8">
        <v>29</v>
      </c>
      <c r="C325" s="9" t="s">
        <v>327</v>
      </c>
      <c r="D325" s="10">
        <v>4.2460000000000004</v>
      </c>
      <c r="E325" s="11">
        <v>8.6999999999999994E-2</v>
      </c>
      <c r="F325" s="14">
        <f t="shared" si="26"/>
        <v>3.9999999999995595E-3</v>
      </c>
      <c r="G325" s="14">
        <f t="shared" si="27"/>
        <v>2.0139999999999993</v>
      </c>
      <c r="H325" s="17">
        <f t="shared" si="28"/>
        <v>0.32172523961661331</v>
      </c>
      <c r="I325" s="14">
        <f t="shared" si="29"/>
        <v>0.54600000000000026</v>
      </c>
      <c r="J325" s="15">
        <f t="shared" si="25"/>
        <v>0.14756756756756764</v>
      </c>
    </row>
    <row r="326" spans="1:10">
      <c r="A326" s="7">
        <f>IF(AND(B326&gt;0,C326&gt;0,D326&gt;0,E326&gt;0),MAX($A$1:A325)+1,"")</f>
        <v>325</v>
      </c>
      <c r="B326" s="8">
        <v>35</v>
      </c>
      <c r="C326" s="9" t="s">
        <v>328</v>
      </c>
      <c r="D326" s="10">
        <v>4.2439999999999998</v>
      </c>
      <c r="E326" s="11">
        <v>7.9000000000000001E-2</v>
      </c>
      <c r="F326" s="14">
        <f t="shared" si="26"/>
        <v>2.0000000000006679E-3</v>
      </c>
      <c r="G326" s="14">
        <f t="shared" si="27"/>
        <v>2.016</v>
      </c>
      <c r="H326" s="17">
        <f t="shared" si="28"/>
        <v>0.32204472843450482</v>
      </c>
      <c r="I326" s="14">
        <f t="shared" si="29"/>
        <v>0.54399999999999959</v>
      </c>
      <c r="J326" s="15">
        <f t="shared" si="25"/>
        <v>0.14702702702702691</v>
      </c>
    </row>
    <row r="327" spans="1:10">
      <c r="A327" s="7">
        <f>IF(AND(B327&gt;0,C327&gt;0,D327&gt;0,E327&gt;0),MAX($A$1:A326)+1,"")</f>
        <v>326</v>
      </c>
      <c r="B327" s="8">
        <v>151</v>
      </c>
      <c r="C327" s="9" t="s">
        <v>329</v>
      </c>
      <c r="D327" s="10">
        <v>4.242</v>
      </c>
      <c r="E327" s="11">
        <v>0.10100000000000001</v>
      </c>
      <c r="F327" s="14">
        <f t="shared" si="26"/>
        <v>1.9999999999997797E-3</v>
      </c>
      <c r="G327" s="14">
        <f t="shared" si="27"/>
        <v>2.0179999999999998</v>
      </c>
      <c r="H327" s="17">
        <f t="shared" si="28"/>
        <v>0.32236421725239617</v>
      </c>
      <c r="I327" s="14">
        <f t="shared" si="29"/>
        <v>0.54199999999999982</v>
      </c>
      <c r="J327" s="15">
        <f t="shared" si="25"/>
        <v>0.14648648648648643</v>
      </c>
    </row>
    <row r="328" spans="1:10">
      <c r="A328" s="7">
        <f>IF(AND(B328&gt;0,C328&gt;0,D328&gt;0,E328&gt;0),MAX($A$1:A327)+1,"")</f>
        <v>327</v>
      </c>
      <c r="B328" s="8">
        <v>996</v>
      </c>
      <c r="C328" s="9" t="s">
        <v>330</v>
      </c>
      <c r="D328" s="10">
        <v>4.242</v>
      </c>
      <c r="E328" s="11">
        <v>9.4E-2</v>
      </c>
      <c r="F328" s="14">
        <f t="shared" si="26"/>
        <v>0</v>
      </c>
      <c r="G328" s="14">
        <f t="shared" si="27"/>
        <v>2.0179999999999998</v>
      </c>
      <c r="H328" s="17">
        <f t="shared" si="28"/>
        <v>0.32236421725239617</v>
      </c>
      <c r="I328" s="14">
        <f t="shared" si="29"/>
        <v>0.54199999999999982</v>
      </c>
      <c r="J328" s="15">
        <f t="shared" si="25"/>
        <v>0.14648648648648643</v>
      </c>
    </row>
    <row r="329" spans="1:10">
      <c r="A329" s="7">
        <f>IF(AND(B329&gt;0,C329&gt;0,D329&gt;0,E329&gt;0),MAX($A$1:A328)+1,"")</f>
        <v>328</v>
      </c>
      <c r="B329" s="8">
        <v>51</v>
      </c>
      <c r="C329" s="9" t="s">
        <v>331</v>
      </c>
      <c r="D329" s="10">
        <v>4.242</v>
      </c>
      <c r="E329" s="11">
        <v>9.4E-2</v>
      </c>
      <c r="F329" s="14">
        <f t="shared" si="26"/>
        <v>0</v>
      </c>
      <c r="G329" s="14">
        <f t="shared" si="27"/>
        <v>2.0179999999999998</v>
      </c>
      <c r="H329" s="17">
        <f t="shared" si="28"/>
        <v>0.32236421725239617</v>
      </c>
      <c r="I329" s="14">
        <f t="shared" si="29"/>
        <v>0.54199999999999982</v>
      </c>
      <c r="J329" s="15">
        <f t="shared" si="25"/>
        <v>0.14648648648648643</v>
      </c>
    </row>
    <row r="330" spans="1:10">
      <c r="A330" s="7">
        <f>IF(AND(B330&gt;0,C330&gt;0,D330&gt;0,E330&gt;0),MAX($A$1:A329)+1,"")</f>
        <v>329</v>
      </c>
      <c r="B330" s="8">
        <v>154</v>
      </c>
      <c r="C330" s="9" t="s">
        <v>332</v>
      </c>
      <c r="D330" s="10">
        <v>4.24</v>
      </c>
      <c r="E330" s="11">
        <v>0.09</v>
      </c>
      <c r="F330" s="14">
        <f t="shared" si="26"/>
        <v>1.9999999999997797E-3</v>
      </c>
      <c r="G330" s="14">
        <f t="shared" si="27"/>
        <v>2.0199999999999996</v>
      </c>
      <c r="H330" s="17">
        <f t="shared" si="28"/>
        <v>0.32268370607028746</v>
      </c>
      <c r="I330" s="14">
        <f t="shared" si="29"/>
        <v>0.54</v>
      </c>
      <c r="J330" s="15">
        <f t="shared" si="25"/>
        <v>0.14594594594594595</v>
      </c>
    </row>
    <row r="331" spans="1:10">
      <c r="A331" s="7">
        <f>IF(AND(B331&gt;0,C331&gt;0,D331&gt;0,E331&gt;0),MAX($A$1:A330)+1,"")</f>
        <v>330</v>
      </c>
      <c r="B331" s="8">
        <v>58</v>
      </c>
      <c r="C331" s="9" t="s">
        <v>333</v>
      </c>
      <c r="D331" s="10">
        <v>4.2389999999999999</v>
      </c>
      <c r="E331" s="11">
        <v>8.7999999999999995E-2</v>
      </c>
      <c r="F331" s="14">
        <f t="shared" si="26"/>
        <v>1.000000000000334E-3</v>
      </c>
      <c r="G331" s="14">
        <f t="shared" si="27"/>
        <v>2.0209999999999999</v>
      </c>
      <c r="H331" s="17">
        <f t="shared" si="28"/>
        <v>0.32284345047923324</v>
      </c>
      <c r="I331" s="14">
        <f t="shared" si="29"/>
        <v>0.5389999999999997</v>
      </c>
      <c r="J331" s="15">
        <f t="shared" si="25"/>
        <v>0.14567567567567558</v>
      </c>
    </row>
    <row r="332" spans="1:10">
      <c r="A332" s="7">
        <f>IF(AND(B332&gt;0,C332&gt;0,D332&gt;0,E332&gt;0),MAX($A$1:A331)+1,"")</f>
        <v>331</v>
      </c>
      <c r="B332" s="8">
        <v>130</v>
      </c>
      <c r="C332" s="9" t="s">
        <v>334</v>
      </c>
      <c r="D332" s="10">
        <v>4.2380000000000004</v>
      </c>
      <c r="E332" s="11">
        <v>7.9000000000000001E-2</v>
      </c>
      <c r="F332" s="14">
        <f t="shared" si="26"/>
        <v>9.9999999999944578E-4</v>
      </c>
      <c r="G332" s="14">
        <f t="shared" si="27"/>
        <v>2.0219999999999994</v>
      </c>
      <c r="H332" s="17">
        <f t="shared" si="28"/>
        <v>0.3230031948881788</v>
      </c>
      <c r="I332" s="14">
        <f t="shared" si="29"/>
        <v>0.53800000000000026</v>
      </c>
      <c r="J332" s="15">
        <f t="shared" si="25"/>
        <v>0.14540540540540547</v>
      </c>
    </row>
    <row r="333" spans="1:10">
      <c r="A333" s="7">
        <f>IF(AND(B333&gt;0,C333&gt;0,D333&gt;0,E333&gt;0),MAX($A$1:A332)+1,"")</f>
        <v>332</v>
      </c>
      <c r="B333" s="8">
        <v>159</v>
      </c>
      <c r="C333" s="9" t="s">
        <v>335</v>
      </c>
      <c r="D333" s="10">
        <v>4.2350000000000003</v>
      </c>
      <c r="E333" s="11">
        <v>8.6999999999999994E-2</v>
      </c>
      <c r="F333" s="14">
        <f t="shared" si="26"/>
        <v>3.0000000000001137E-3</v>
      </c>
      <c r="G333" s="14">
        <f t="shared" si="27"/>
        <v>2.0249999999999995</v>
      </c>
      <c r="H333" s="17">
        <f t="shared" si="28"/>
        <v>0.32348242811501587</v>
      </c>
      <c r="I333" s="14">
        <f t="shared" si="29"/>
        <v>0.53500000000000014</v>
      </c>
      <c r="J333" s="15">
        <f t="shared" si="25"/>
        <v>0.14459459459459462</v>
      </c>
    </row>
    <row r="334" spans="1:10">
      <c r="A334" s="7">
        <f>IF(AND(B334&gt;0,C334&gt;0,D334&gt;0,E334&gt;0),MAX($A$1:A333)+1,"")</f>
        <v>333</v>
      </c>
      <c r="B334" s="8">
        <v>111</v>
      </c>
      <c r="C334" s="9" t="s">
        <v>336</v>
      </c>
      <c r="D334" s="10">
        <v>4.234</v>
      </c>
      <c r="E334" s="11">
        <v>8.1000000000000003E-2</v>
      </c>
      <c r="F334" s="14">
        <f t="shared" si="26"/>
        <v>1.000000000000334E-3</v>
      </c>
      <c r="G334" s="14">
        <f t="shared" si="27"/>
        <v>2.0259999999999998</v>
      </c>
      <c r="H334" s="17">
        <f t="shared" si="28"/>
        <v>0.32364217252396166</v>
      </c>
      <c r="I334" s="14">
        <f t="shared" si="29"/>
        <v>0.53399999999999981</v>
      </c>
      <c r="J334" s="15">
        <f t="shared" si="25"/>
        <v>0.14432432432432427</v>
      </c>
    </row>
    <row r="335" spans="1:10">
      <c r="A335" s="7">
        <f>IF(AND(B335&gt;0,C335&gt;0,D335&gt;0,E335&gt;0),MAX($A$1:A334)+1,"")</f>
        <v>334</v>
      </c>
      <c r="B335" s="8">
        <v>92</v>
      </c>
      <c r="C335" s="9" t="s">
        <v>337</v>
      </c>
      <c r="D335" s="10">
        <v>4.2270000000000003</v>
      </c>
      <c r="E335" s="11">
        <v>8.2000000000000003E-2</v>
      </c>
      <c r="F335" s="14">
        <f t="shared" si="26"/>
        <v>6.9999999999996732E-3</v>
      </c>
      <c r="G335" s="14">
        <f t="shared" si="27"/>
        <v>2.0329999999999995</v>
      </c>
      <c r="H335" s="17">
        <f t="shared" si="28"/>
        <v>0.32476038338658142</v>
      </c>
      <c r="I335" s="14">
        <f t="shared" si="29"/>
        <v>0.52700000000000014</v>
      </c>
      <c r="J335" s="15">
        <f t="shared" si="25"/>
        <v>0.14243243243243245</v>
      </c>
    </row>
    <row r="336" spans="1:10">
      <c r="A336" s="7">
        <f>IF(AND(B336&gt;0,C336&gt;0,D336&gt;0,E336&gt;0),MAX($A$1:A335)+1,"")</f>
        <v>335</v>
      </c>
      <c r="B336" s="8">
        <v>21</v>
      </c>
      <c r="C336" s="9" t="s">
        <v>338</v>
      </c>
      <c r="D336" s="10">
        <v>4.2240000000000002</v>
      </c>
      <c r="E336" s="11">
        <v>7.8E-2</v>
      </c>
      <c r="F336" s="14">
        <f t="shared" si="26"/>
        <v>3.0000000000001137E-3</v>
      </c>
      <c r="G336" s="14">
        <f t="shared" si="27"/>
        <v>2.0359999999999996</v>
      </c>
      <c r="H336" s="17">
        <f t="shared" si="28"/>
        <v>0.32523961661341849</v>
      </c>
      <c r="I336" s="14">
        <f t="shared" si="29"/>
        <v>0.52400000000000002</v>
      </c>
      <c r="J336" s="15">
        <f t="shared" si="25"/>
        <v>0.14162162162162162</v>
      </c>
    </row>
    <row r="337" spans="1:10">
      <c r="A337" s="7">
        <f>IF(AND(B337&gt;0,C337&gt;0,D337&gt;0,E337&gt;0),MAX($A$1:A336)+1,"")</f>
        <v>336</v>
      </c>
      <c r="B337" s="8">
        <v>23</v>
      </c>
      <c r="C337" s="9" t="s">
        <v>339</v>
      </c>
      <c r="D337" s="10">
        <v>4.2240000000000002</v>
      </c>
      <c r="E337" s="11">
        <v>7.9000000000000001E-2</v>
      </c>
      <c r="F337" s="14">
        <f t="shared" si="26"/>
        <v>0</v>
      </c>
      <c r="G337" s="14">
        <f t="shared" si="27"/>
        <v>2.0359999999999996</v>
      </c>
      <c r="H337" s="17">
        <f t="shared" si="28"/>
        <v>0.32523961661341849</v>
      </c>
      <c r="I337" s="14">
        <f t="shared" si="29"/>
        <v>0.52400000000000002</v>
      </c>
      <c r="J337" s="15">
        <f t="shared" si="25"/>
        <v>0.14162162162162162</v>
      </c>
    </row>
    <row r="338" spans="1:10">
      <c r="A338" s="7">
        <f>IF(AND(B338&gt;0,C338&gt;0,D338&gt;0,E338&gt;0),MAX($A$1:A337)+1,"")</f>
        <v>337</v>
      </c>
      <c r="B338" s="8">
        <v>43</v>
      </c>
      <c r="C338" s="9" t="s">
        <v>340</v>
      </c>
      <c r="D338" s="10">
        <v>4.218</v>
      </c>
      <c r="E338" s="11">
        <v>7.8E-2</v>
      </c>
      <c r="F338" s="14">
        <f t="shared" si="26"/>
        <v>6.0000000000002274E-3</v>
      </c>
      <c r="G338" s="14">
        <f t="shared" si="27"/>
        <v>2.0419999999999998</v>
      </c>
      <c r="H338" s="17">
        <f t="shared" si="28"/>
        <v>0.32619808306709264</v>
      </c>
      <c r="I338" s="14">
        <f t="shared" si="29"/>
        <v>0.51799999999999979</v>
      </c>
      <c r="J338" s="15">
        <f t="shared" si="25"/>
        <v>0.13999999999999993</v>
      </c>
    </row>
    <row r="339" spans="1:10">
      <c r="A339" s="7">
        <f>IF(AND(B339&gt;0,C339&gt;0,D339&gt;0,E339&gt;0),MAX($A$1:A338)+1,"")</f>
        <v>338</v>
      </c>
      <c r="B339" s="8">
        <v>179</v>
      </c>
      <c r="C339" s="9" t="s">
        <v>341</v>
      </c>
      <c r="D339" s="10">
        <v>4.2060000000000004</v>
      </c>
      <c r="E339" s="11">
        <v>0.1</v>
      </c>
      <c r="F339" s="14">
        <f t="shared" si="26"/>
        <v>1.1999999999999567E-2</v>
      </c>
      <c r="G339" s="14">
        <f t="shared" si="27"/>
        <v>2.0539999999999994</v>
      </c>
      <c r="H339" s="17">
        <f t="shared" si="28"/>
        <v>0.32811501597444082</v>
      </c>
      <c r="I339" s="14">
        <f t="shared" si="29"/>
        <v>0.50600000000000023</v>
      </c>
      <c r="J339" s="15">
        <f t="shared" si="25"/>
        <v>0.1367567567567568</v>
      </c>
    </row>
    <row r="340" spans="1:10">
      <c r="A340" s="7">
        <f>IF(AND(B340&gt;0,C340&gt;0,D340&gt;0,E340&gt;0),MAX($A$1:A339)+1,"")</f>
        <v>339</v>
      </c>
      <c r="B340" s="8">
        <v>90</v>
      </c>
      <c r="C340" s="9" t="s">
        <v>342</v>
      </c>
      <c r="D340" s="10">
        <v>4.2030000000000003</v>
      </c>
      <c r="E340" s="11">
        <v>8.5999999999999993E-2</v>
      </c>
      <c r="F340" s="14">
        <f t="shared" si="26"/>
        <v>3.0000000000001137E-3</v>
      </c>
      <c r="G340" s="14">
        <f t="shared" si="27"/>
        <v>2.0569999999999995</v>
      </c>
      <c r="H340" s="17">
        <f t="shared" si="28"/>
        <v>0.32859424920127789</v>
      </c>
      <c r="I340" s="14">
        <f t="shared" si="29"/>
        <v>0.50300000000000011</v>
      </c>
      <c r="J340" s="15">
        <f t="shared" si="25"/>
        <v>0.13594594594594597</v>
      </c>
    </row>
    <row r="341" spans="1:10">
      <c r="A341" s="7">
        <f>IF(AND(B341&gt;0,C341&gt;0,D341&gt;0,E341&gt;0),MAX($A$1:A340)+1,"")</f>
        <v>340</v>
      </c>
      <c r="B341" s="8">
        <v>74</v>
      </c>
      <c r="C341" s="9" t="s">
        <v>343</v>
      </c>
      <c r="D341" s="10">
        <v>4.2</v>
      </c>
      <c r="E341" s="11">
        <v>9.8000000000000004E-2</v>
      </c>
      <c r="F341" s="14">
        <f t="shared" si="26"/>
        <v>3.0000000000001137E-3</v>
      </c>
      <c r="G341" s="14">
        <f t="shared" si="27"/>
        <v>2.0599999999999996</v>
      </c>
      <c r="H341" s="17">
        <f t="shared" si="28"/>
        <v>0.32907348242811496</v>
      </c>
      <c r="I341" s="14">
        <f t="shared" si="29"/>
        <v>0.5</v>
      </c>
      <c r="J341" s="15">
        <f t="shared" si="25"/>
        <v>0.13513513513513511</v>
      </c>
    </row>
    <row r="342" spans="1:10">
      <c r="A342" s="7">
        <f>IF(AND(B342&gt;0,C342&gt;0,D342&gt;0,E342&gt;0),MAX($A$1:A341)+1,"")</f>
        <v>341</v>
      </c>
      <c r="B342" s="8">
        <v>109</v>
      </c>
      <c r="C342" s="9" t="s">
        <v>344</v>
      </c>
      <c r="D342" s="10">
        <v>4.1779999999999999</v>
      </c>
      <c r="E342" s="11">
        <v>9.4E-2</v>
      </c>
      <c r="F342" s="14">
        <f t="shared" si="26"/>
        <v>2.2000000000000242E-2</v>
      </c>
      <c r="G342" s="14">
        <f t="shared" si="27"/>
        <v>2.0819999999999999</v>
      </c>
      <c r="H342" s="17">
        <f t="shared" si="28"/>
        <v>0.33258785942492014</v>
      </c>
      <c r="I342" s="14">
        <f t="shared" si="29"/>
        <v>0.47799999999999976</v>
      </c>
      <c r="J342" s="15">
        <f t="shared" si="25"/>
        <v>0.12918918918918912</v>
      </c>
    </row>
    <row r="343" spans="1:10">
      <c r="A343" s="7">
        <f>IF(AND(B343&gt;0,C343&gt;0,D343&gt;0,E343&gt;0),MAX($A$1:A342)+1,"")</f>
        <v>342</v>
      </c>
      <c r="B343" s="8">
        <v>49</v>
      </c>
      <c r="C343" s="9" t="s">
        <v>345</v>
      </c>
      <c r="D343" s="10">
        <v>4.1710000000000003</v>
      </c>
      <c r="E343" s="11">
        <v>0.10299999999999999</v>
      </c>
      <c r="F343" s="14">
        <f t="shared" si="26"/>
        <v>6.9999999999996732E-3</v>
      </c>
      <c r="G343" s="14">
        <f t="shared" si="27"/>
        <v>2.0889999999999995</v>
      </c>
      <c r="H343" s="17">
        <f t="shared" si="28"/>
        <v>0.33370607028753985</v>
      </c>
      <c r="I343" s="14">
        <f t="shared" si="29"/>
        <v>0.47100000000000009</v>
      </c>
      <c r="J343" s="15">
        <f t="shared" si="25"/>
        <v>0.1272972972972973</v>
      </c>
    </row>
    <row r="344" spans="1:10">
      <c r="A344" s="7">
        <f>IF(AND(B344&gt;0,C344&gt;0,D344&gt;0,E344&gt;0),MAX($A$1:A343)+1,"")</f>
        <v>343</v>
      </c>
      <c r="B344" s="8">
        <v>76</v>
      </c>
      <c r="C344" s="9" t="s">
        <v>346</v>
      </c>
      <c r="D344" s="10">
        <v>4.1710000000000003</v>
      </c>
      <c r="E344" s="11">
        <v>0.08</v>
      </c>
      <c r="F344" s="14">
        <f t="shared" si="26"/>
        <v>0</v>
      </c>
      <c r="G344" s="14">
        <f t="shared" si="27"/>
        <v>2.0889999999999995</v>
      </c>
      <c r="H344" s="17">
        <f t="shared" si="28"/>
        <v>0.33370607028753985</v>
      </c>
      <c r="I344" s="14">
        <f t="shared" si="29"/>
        <v>0.47100000000000009</v>
      </c>
      <c r="J344" s="15">
        <f t="shared" si="25"/>
        <v>0.1272972972972973</v>
      </c>
    </row>
    <row r="345" spans="1:10">
      <c r="A345" s="7">
        <f>IF(AND(B345&gt;0,C345&gt;0,D345&gt;0,E345&gt;0),MAX($A$1:A344)+1,"")</f>
        <v>344</v>
      </c>
      <c r="B345" s="8">
        <v>28</v>
      </c>
      <c r="C345" s="9" t="s">
        <v>347</v>
      </c>
      <c r="D345" s="10">
        <v>4.1539999999999999</v>
      </c>
      <c r="E345" s="11">
        <v>0.106</v>
      </c>
      <c r="F345" s="14">
        <f t="shared" si="26"/>
        <v>1.7000000000000348E-2</v>
      </c>
      <c r="G345" s="14">
        <f t="shared" si="27"/>
        <v>2.1059999999999999</v>
      </c>
      <c r="H345" s="17">
        <f t="shared" si="28"/>
        <v>0.33642172523961661</v>
      </c>
      <c r="I345" s="14">
        <f t="shared" si="29"/>
        <v>0.45399999999999974</v>
      </c>
      <c r="J345" s="15">
        <f t="shared" si="25"/>
        <v>0.12270270270270263</v>
      </c>
    </row>
    <row r="346" spans="1:10">
      <c r="A346" s="7">
        <f>IF(AND(B346&gt;0,C346&gt;0,D346&gt;0,E346&gt;0),MAX($A$1:A345)+1,"")</f>
        <v>345</v>
      </c>
      <c r="B346" s="8">
        <v>131</v>
      </c>
      <c r="C346" s="9" t="s">
        <v>348</v>
      </c>
      <c r="D346" s="10">
        <v>4.1520000000000001</v>
      </c>
      <c r="E346" s="11">
        <v>8.4000000000000005E-2</v>
      </c>
      <c r="F346" s="14">
        <f t="shared" si="26"/>
        <v>1.9999999999997797E-3</v>
      </c>
      <c r="G346" s="14">
        <f t="shared" si="27"/>
        <v>2.1079999999999997</v>
      </c>
      <c r="H346" s="17">
        <f t="shared" si="28"/>
        <v>0.33674121405750795</v>
      </c>
      <c r="I346" s="14">
        <f t="shared" si="29"/>
        <v>0.45199999999999996</v>
      </c>
      <c r="J346" s="15">
        <f t="shared" si="25"/>
        <v>0.12216216216216215</v>
      </c>
    </row>
    <row r="347" spans="1:10">
      <c r="A347" s="7">
        <f>IF(AND(B347&gt;0,C347&gt;0,D347&gt;0,E347&gt;0),MAX($A$1:A346)+1,"")</f>
        <v>346</v>
      </c>
      <c r="B347" s="8">
        <v>273</v>
      </c>
      <c r="C347" s="9" t="s">
        <v>349</v>
      </c>
      <c r="D347" s="10">
        <v>4.1520000000000001</v>
      </c>
      <c r="E347" s="11">
        <v>8.7999999999999995E-2</v>
      </c>
      <c r="F347" s="14">
        <f t="shared" si="26"/>
        <v>0</v>
      </c>
      <c r="G347" s="14">
        <f t="shared" si="27"/>
        <v>2.1079999999999997</v>
      </c>
      <c r="H347" s="17">
        <f t="shared" si="28"/>
        <v>0.33674121405750795</v>
      </c>
      <c r="I347" s="14">
        <f t="shared" si="29"/>
        <v>0.45199999999999996</v>
      </c>
      <c r="J347" s="15">
        <f t="shared" si="25"/>
        <v>0.12216216216216215</v>
      </c>
    </row>
    <row r="348" spans="1:10">
      <c r="A348" s="7">
        <f>IF(AND(B348&gt;0,C348&gt;0,D348&gt;0,E348&gt;0),MAX($A$1:A347)+1,"")</f>
        <v>347</v>
      </c>
      <c r="B348" s="8">
        <v>23</v>
      </c>
      <c r="C348" s="9" t="s">
        <v>350</v>
      </c>
      <c r="D348" s="10">
        <v>4.1500000000000004</v>
      </c>
      <c r="E348" s="11">
        <v>0.8</v>
      </c>
      <c r="F348" s="14">
        <f t="shared" si="26"/>
        <v>1.9999999999997797E-3</v>
      </c>
      <c r="G348" s="14">
        <f t="shared" si="27"/>
        <v>2.1099999999999994</v>
      </c>
      <c r="H348" s="17">
        <f t="shared" si="28"/>
        <v>0.3370607028753993</v>
      </c>
      <c r="I348" s="14">
        <f t="shared" si="29"/>
        <v>0.45000000000000018</v>
      </c>
      <c r="J348" s="15">
        <f t="shared" si="25"/>
        <v>0.12162162162162167</v>
      </c>
    </row>
    <row r="349" spans="1:10">
      <c r="A349" s="7">
        <f>IF(AND(B349&gt;0,C349&gt;0,D349&gt;0,E349&gt;0),MAX($A$1:A348)+1,"")</f>
        <v>348</v>
      </c>
      <c r="B349" s="8">
        <v>183</v>
      </c>
      <c r="C349" s="9" t="s">
        <v>351</v>
      </c>
      <c r="D349" s="10">
        <v>4.1379999999999999</v>
      </c>
      <c r="E349" s="11">
        <v>0.09</v>
      </c>
      <c r="F349" s="14">
        <f t="shared" si="26"/>
        <v>1.2000000000000455E-2</v>
      </c>
      <c r="G349" s="14">
        <f t="shared" si="27"/>
        <v>2.1219999999999999</v>
      </c>
      <c r="H349" s="17">
        <f t="shared" si="28"/>
        <v>0.33897763578274759</v>
      </c>
      <c r="I349" s="14">
        <f t="shared" si="29"/>
        <v>0.43799999999999972</v>
      </c>
      <c r="J349" s="15">
        <f t="shared" si="25"/>
        <v>0.11837837837837829</v>
      </c>
    </row>
    <row r="350" spans="1:10">
      <c r="A350" s="7">
        <f>IF(AND(B350&gt;0,C350&gt;0,D350&gt;0,E350&gt;0),MAX($A$1:A349)+1,"")</f>
        <v>349</v>
      </c>
      <c r="B350" s="8">
        <v>168</v>
      </c>
      <c r="C350" s="9" t="s">
        <v>352</v>
      </c>
      <c r="D350" s="10">
        <v>4.13</v>
      </c>
      <c r="E350" s="11">
        <v>0.09</v>
      </c>
      <c r="F350" s="14">
        <f t="shared" si="26"/>
        <v>8.0000000000000071E-3</v>
      </c>
      <c r="G350" s="14">
        <f t="shared" si="27"/>
        <v>2.13</v>
      </c>
      <c r="H350" s="17">
        <f t="shared" si="28"/>
        <v>0.34025559105431308</v>
      </c>
      <c r="I350" s="14">
        <f t="shared" si="29"/>
        <v>0.42999999999999972</v>
      </c>
      <c r="J350" s="15">
        <f t="shared" si="25"/>
        <v>0.11621621621621614</v>
      </c>
    </row>
    <row r="351" spans="1:10">
      <c r="A351" s="7">
        <f>IF(AND(B351&gt;0,C351&gt;0,D351&gt;0,E351&gt;0),MAX($A$1:A350)+1,"")</f>
        <v>350</v>
      </c>
      <c r="B351" s="8">
        <v>27</v>
      </c>
      <c r="C351" s="9" t="s">
        <v>353</v>
      </c>
      <c r="D351" s="10">
        <v>4.1050000000000004</v>
      </c>
      <c r="E351" s="11">
        <v>0.104</v>
      </c>
      <c r="F351" s="14">
        <f t="shared" si="26"/>
        <v>2.4999999999999467E-2</v>
      </c>
      <c r="G351" s="14">
        <f t="shared" si="27"/>
        <v>2.1549999999999994</v>
      </c>
      <c r="H351" s="17">
        <f t="shared" si="28"/>
        <v>0.34424920127795516</v>
      </c>
      <c r="I351" s="14">
        <f t="shared" si="29"/>
        <v>0.40500000000000025</v>
      </c>
      <c r="J351" s="15">
        <f t="shared" si="25"/>
        <v>0.10945945945945952</v>
      </c>
    </row>
    <row r="352" spans="1:10">
      <c r="A352" s="7">
        <f>IF(AND(B352&gt;0,C352&gt;0,D352&gt;0,E352&gt;0),MAX($A$1:A351)+1,"")</f>
        <v>351</v>
      </c>
      <c r="B352" s="8">
        <v>151</v>
      </c>
      <c r="C352" s="9" t="s">
        <v>354</v>
      </c>
      <c r="D352" s="10">
        <v>4.0990000000000002</v>
      </c>
      <c r="E352" s="11">
        <v>8.2000000000000003E-2</v>
      </c>
      <c r="F352" s="14">
        <f t="shared" si="26"/>
        <v>6.0000000000002274E-3</v>
      </c>
      <c r="G352" s="14">
        <f t="shared" si="27"/>
        <v>2.1609999999999996</v>
      </c>
      <c r="H352" s="17">
        <f t="shared" si="28"/>
        <v>0.34520766773162936</v>
      </c>
      <c r="I352" s="14">
        <f t="shared" si="29"/>
        <v>0.39900000000000002</v>
      </c>
      <c r="J352" s="15">
        <f t="shared" si="25"/>
        <v>0.10783783783783783</v>
      </c>
    </row>
    <row r="353" spans="1:10">
      <c r="A353" s="7">
        <f>IF(AND(B353&gt;0,C353&gt;0,D353&gt;0,E353&gt;0),MAX($A$1:A352)+1,"")</f>
        <v>352</v>
      </c>
      <c r="B353" s="8">
        <v>248</v>
      </c>
      <c r="C353" s="9" t="s">
        <v>355</v>
      </c>
      <c r="D353" s="10">
        <v>4.0979999999999999</v>
      </c>
      <c r="E353" s="11">
        <v>8.6999999999999994E-2</v>
      </c>
      <c r="F353" s="14">
        <f t="shared" si="26"/>
        <v>1.000000000000334E-3</v>
      </c>
      <c r="G353" s="14">
        <f t="shared" si="27"/>
        <v>2.1619999999999999</v>
      </c>
      <c r="H353" s="17">
        <f t="shared" si="28"/>
        <v>0.34536741214057509</v>
      </c>
      <c r="I353" s="14">
        <f t="shared" si="29"/>
        <v>0.39799999999999969</v>
      </c>
      <c r="J353" s="15">
        <f t="shared" si="25"/>
        <v>0.10756756756756748</v>
      </c>
    </row>
    <row r="354" spans="1:10">
      <c r="A354" s="7">
        <f>IF(AND(B354&gt;0,C354&gt;0,D354&gt;0,E354&gt;0),MAX($A$1:A353)+1,"")</f>
        <v>353</v>
      </c>
      <c r="B354" s="8">
        <v>56</v>
      </c>
      <c r="C354" s="9" t="s">
        <v>356</v>
      </c>
      <c r="D354" s="10">
        <v>4.0949999999999998</v>
      </c>
      <c r="E354" s="11">
        <v>9.2999999999999999E-2</v>
      </c>
      <c r="F354" s="14">
        <f t="shared" si="26"/>
        <v>3.0000000000001137E-3</v>
      </c>
      <c r="G354" s="14">
        <f t="shared" si="27"/>
        <v>2.165</v>
      </c>
      <c r="H354" s="17">
        <f t="shared" si="28"/>
        <v>0.34584664536741216</v>
      </c>
      <c r="I354" s="14">
        <f t="shared" si="29"/>
        <v>0.39499999999999957</v>
      </c>
      <c r="J354" s="15">
        <f t="shared" si="25"/>
        <v>0.10675675675675664</v>
      </c>
    </row>
    <row r="355" spans="1:10">
      <c r="A355" s="7">
        <f>IF(AND(B355&gt;0,C355&gt;0,D355&gt;0,E355&gt;0),MAX($A$1:A354)+1,"")</f>
        <v>354</v>
      </c>
      <c r="B355" s="8">
        <v>48</v>
      </c>
      <c r="C355" s="9" t="s">
        <v>357</v>
      </c>
      <c r="D355" s="10">
        <v>4.0880000000000001</v>
      </c>
      <c r="E355" s="11">
        <v>7.3999999999999996E-2</v>
      </c>
      <c r="F355" s="14">
        <f t="shared" si="26"/>
        <v>6.9999999999996732E-3</v>
      </c>
      <c r="G355" s="14">
        <f t="shared" si="27"/>
        <v>2.1719999999999997</v>
      </c>
      <c r="H355" s="17">
        <f t="shared" si="28"/>
        <v>0.34696485623003193</v>
      </c>
      <c r="I355" s="14">
        <f t="shared" si="29"/>
        <v>0.3879999999999999</v>
      </c>
      <c r="J355" s="15">
        <f t="shared" si="25"/>
        <v>0.10486486486486483</v>
      </c>
    </row>
    <row r="356" spans="1:10">
      <c r="A356" s="7">
        <f>IF(AND(B356&gt;0,C356&gt;0,D356&gt;0,E356&gt;0),MAX($A$1:A355)+1,"")</f>
        <v>355</v>
      </c>
      <c r="B356" s="8">
        <v>519</v>
      </c>
      <c r="C356" s="9" t="s">
        <v>358</v>
      </c>
      <c r="D356" s="10">
        <v>4.085</v>
      </c>
      <c r="E356" s="11">
        <v>9.7000000000000003E-2</v>
      </c>
      <c r="F356" s="14">
        <f t="shared" si="26"/>
        <v>3.0000000000001137E-3</v>
      </c>
      <c r="G356" s="14">
        <f t="shared" si="27"/>
        <v>2.1749999999999998</v>
      </c>
      <c r="H356" s="17">
        <f t="shared" si="28"/>
        <v>0.347444089456869</v>
      </c>
      <c r="I356" s="14">
        <f t="shared" si="29"/>
        <v>0.38499999999999979</v>
      </c>
      <c r="J356" s="15">
        <f t="shared" si="25"/>
        <v>0.10405405405405399</v>
      </c>
    </row>
    <row r="357" spans="1:10">
      <c r="A357" s="7">
        <f>IF(AND(B357&gt;0,C357&gt;0,D357&gt;0,E357&gt;0),MAX($A$1:A356)+1,"")</f>
        <v>356</v>
      </c>
      <c r="B357" s="8">
        <v>46</v>
      </c>
      <c r="C357" s="9" t="s">
        <v>359</v>
      </c>
      <c r="D357" s="10">
        <v>4.0659999999999998</v>
      </c>
      <c r="E357" s="11">
        <v>0.104</v>
      </c>
      <c r="F357" s="14">
        <f t="shared" si="26"/>
        <v>1.9000000000000128E-2</v>
      </c>
      <c r="G357" s="14">
        <f t="shared" si="27"/>
        <v>2.194</v>
      </c>
      <c r="H357" s="17">
        <f t="shared" si="28"/>
        <v>0.35047923322683705</v>
      </c>
      <c r="I357" s="14">
        <f t="shared" si="29"/>
        <v>0.36599999999999966</v>
      </c>
      <c r="J357" s="15">
        <f t="shared" si="25"/>
        <v>9.8918918918918824E-2</v>
      </c>
    </row>
    <row r="358" spans="1:10">
      <c r="A358" s="7">
        <f>IF(AND(B358&gt;0,C358&gt;0,D358&gt;0,E358&gt;0),MAX($A$1:A357)+1,"")</f>
        <v>357</v>
      </c>
      <c r="B358" s="8">
        <v>70</v>
      </c>
      <c r="C358" s="9" t="s">
        <v>360</v>
      </c>
      <c r="D358" s="10">
        <v>4.0430000000000001</v>
      </c>
      <c r="E358" s="11">
        <v>7.9000000000000001E-2</v>
      </c>
      <c r="F358" s="14">
        <f t="shared" si="26"/>
        <v>2.2999999999999687E-2</v>
      </c>
      <c r="G358" s="14">
        <f t="shared" si="27"/>
        <v>2.2169999999999996</v>
      </c>
      <c r="H358" s="17">
        <f t="shared" si="28"/>
        <v>0.35415335463258779</v>
      </c>
      <c r="I358" s="14">
        <f t="shared" si="29"/>
        <v>0.34299999999999997</v>
      </c>
      <c r="J358" s="15">
        <f t="shared" si="25"/>
        <v>9.2702702702702686E-2</v>
      </c>
    </row>
    <row r="359" spans="1:10">
      <c r="A359" s="7">
        <f>IF(AND(B359&gt;0,C359&gt;0,D359&gt;0,E359&gt;0),MAX($A$1:A358)+1,"")</f>
        <v>358</v>
      </c>
      <c r="B359" s="8">
        <v>43</v>
      </c>
      <c r="C359" s="9" t="s">
        <v>361</v>
      </c>
      <c r="D359" s="10">
        <v>4.0339999999999998</v>
      </c>
      <c r="E359" s="11">
        <v>9.1999999999999998E-2</v>
      </c>
      <c r="F359" s="14">
        <f t="shared" si="26"/>
        <v>9.0000000000003411E-3</v>
      </c>
      <c r="G359" s="14">
        <f t="shared" si="27"/>
        <v>2.226</v>
      </c>
      <c r="H359" s="17">
        <f t="shared" si="28"/>
        <v>0.35559105431309906</v>
      </c>
      <c r="I359" s="14">
        <f t="shared" si="29"/>
        <v>0.33399999999999963</v>
      </c>
      <c r="J359" s="15">
        <f t="shared" si="25"/>
        <v>9.0270270270270167E-2</v>
      </c>
    </row>
    <row r="360" spans="1:10">
      <c r="A360" s="7">
        <f>IF(AND(B360&gt;0,C360&gt;0,D360&gt;0,E360&gt;0),MAX($A$1:A359)+1,"")</f>
        <v>359</v>
      </c>
      <c r="B360" s="8">
        <v>111</v>
      </c>
      <c r="C360" s="9" t="s">
        <v>362</v>
      </c>
      <c r="D360" s="10">
        <v>4.0259999999999998</v>
      </c>
      <c r="E360" s="11">
        <v>8.5000000000000006E-2</v>
      </c>
      <c r="F360" s="14">
        <f t="shared" si="26"/>
        <v>8.0000000000000071E-3</v>
      </c>
      <c r="G360" s="14">
        <f t="shared" si="27"/>
        <v>2.234</v>
      </c>
      <c r="H360" s="17">
        <f t="shared" si="28"/>
        <v>0.35686900958466455</v>
      </c>
      <c r="I360" s="14">
        <f t="shared" si="29"/>
        <v>0.32599999999999962</v>
      </c>
      <c r="J360" s="15">
        <f t="shared" si="25"/>
        <v>8.8108108108107999E-2</v>
      </c>
    </row>
    <row r="361" spans="1:10">
      <c r="A361" s="7">
        <f>IF(AND(B361&gt;0,C361&gt;0,D361&gt;0,E361&gt;0),MAX($A$1:A360)+1,"")</f>
        <v>360</v>
      </c>
      <c r="B361" s="8">
        <v>21</v>
      </c>
      <c r="C361" s="9" t="s">
        <v>363</v>
      </c>
      <c r="D361" s="10">
        <v>4.0199999999999996</v>
      </c>
      <c r="E361" s="11">
        <v>7.8E-2</v>
      </c>
      <c r="F361" s="14">
        <f t="shared" si="26"/>
        <v>6.0000000000002274E-3</v>
      </c>
      <c r="G361" s="14">
        <f t="shared" si="27"/>
        <v>2.2400000000000002</v>
      </c>
      <c r="H361" s="17">
        <f t="shared" si="28"/>
        <v>0.3578274760383387</v>
      </c>
      <c r="I361" s="14">
        <f t="shared" si="29"/>
        <v>0.3199999999999994</v>
      </c>
      <c r="J361" s="15">
        <f t="shared" si="25"/>
        <v>8.6486486486486325E-2</v>
      </c>
    </row>
    <row r="362" spans="1:10">
      <c r="A362" s="7">
        <f>IF(AND(B362&gt;0,C362&gt;0,D362&gt;0,E362&gt;0),MAX($A$1:A361)+1,"")</f>
        <v>361</v>
      </c>
      <c r="B362" s="8">
        <v>62</v>
      </c>
      <c r="C362" s="9" t="s">
        <v>364</v>
      </c>
      <c r="D362" s="10">
        <v>4.0179999999999998</v>
      </c>
      <c r="E362" s="11">
        <v>8.8999999999999996E-2</v>
      </c>
      <c r="F362" s="14">
        <f t="shared" si="26"/>
        <v>1.9999999999997797E-3</v>
      </c>
      <c r="G362" s="14">
        <f t="shared" si="27"/>
        <v>2.242</v>
      </c>
      <c r="H362" s="17">
        <f t="shared" si="28"/>
        <v>0.35814696485623004</v>
      </c>
      <c r="I362" s="14">
        <f t="shared" si="29"/>
        <v>0.31799999999999962</v>
      </c>
      <c r="J362" s="15">
        <f t="shared" si="25"/>
        <v>8.5945945945945831E-2</v>
      </c>
    </row>
    <row r="363" spans="1:10">
      <c r="A363" s="7">
        <f>IF(AND(B363&gt;0,C363&gt;0,D363&gt;0,E363&gt;0),MAX($A$1:A362)+1,"")</f>
        <v>362</v>
      </c>
      <c r="B363" s="8">
        <v>34</v>
      </c>
      <c r="C363" s="9" t="s">
        <v>365</v>
      </c>
      <c r="D363" s="10">
        <v>4.016</v>
      </c>
      <c r="E363" s="11">
        <v>8.4000000000000005E-2</v>
      </c>
      <c r="F363" s="14">
        <f t="shared" si="26"/>
        <v>1.9999999999997797E-3</v>
      </c>
      <c r="G363" s="14">
        <f t="shared" si="27"/>
        <v>2.2439999999999998</v>
      </c>
      <c r="H363" s="17">
        <f t="shared" si="28"/>
        <v>0.35846645367412139</v>
      </c>
      <c r="I363" s="14">
        <f t="shared" si="29"/>
        <v>0.31599999999999984</v>
      </c>
      <c r="J363" s="15">
        <f t="shared" si="25"/>
        <v>8.5405405405405352E-2</v>
      </c>
    </row>
    <row r="364" spans="1:10">
      <c r="A364" s="7">
        <f>IF(AND(B364&gt;0,C364&gt;0,D364&gt;0,E364&gt;0),MAX($A$1:A363)+1,"")</f>
        <v>363</v>
      </c>
      <c r="B364" s="8">
        <v>253</v>
      </c>
      <c r="C364" s="9" t="s">
        <v>366</v>
      </c>
      <c r="D364" s="10">
        <v>4.016</v>
      </c>
      <c r="E364" s="11">
        <v>8.3000000000000004E-2</v>
      </c>
      <c r="F364" s="14">
        <f t="shared" si="26"/>
        <v>0</v>
      </c>
      <c r="G364" s="14">
        <f t="shared" si="27"/>
        <v>2.2439999999999998</v>
      </c>
      <c r="H364" s="17">
        <f t="shared" si="28"/>
        <v>0.35846645367412139</v>
      </c>
      <c r="I364" s="14">
        <f t="shared" si="29"/>
        <v>0.31599999999999984</v>
      </c>
      <c r="J364" s="15">
        <f t="shared" si="25"/>
        <v>8.5405405405405352E-2</v>
      </c>
    </row>
    <row r="365" spans="1:10">
      <c r="A365" s="7">
        <f>IF(AND(B365&gt;0,C365&gt;0,D365&gt;0,E365&gt;0),MAX($A$1:A364)+1,"")</f>
        <v>364</v>
      </c>
      <c r="B365" s="8">
        <v>64</v>
      </c>
      <c r="C365" s="9" t="s">
        <v>367</v>
      </c>
      <c r="D365" s="10">
        <v>4.0149999999999997</v>
      </c>
      <c r="E365" s="11">
        <v>8.6999999999999994E-2</v>
      </c>
      <c r="F365" s="14">
        <f t="shared" si="26"/>
        <v>1.000000000000334E-3</v>
      </c>
      <c r="G365" s="14">
        <f t="shared" si="27"/>
        <v>2.2450000000000001</v>
      </c>
      <c r="H365" s="17">
        <f t="shared" si="28"/>
        <v>0.35862619808306712</v>
      </c>
      <c r="I365" s="14">
        <f t="shared" si="29"/>
        <v>0.3149999999999995</v>
      </c>
      <c r="J365" s="15">
        <f t="shared" si="25"/>
        <v>8.5135135135135001E-2</v>
      </c>
    </row>
    <row r="366" spans="1:10">
      <c r="A366" s="7">
        <f>IF(AND(B366&gt;0,C366&gt;0,D366&gt;0,E366&gt;0),MAX($A$1:A365)+1,"")</f>
        <v>365</v>
      </c>
      <c r="B366" s="8">
        <v>100</v>
      </c>
      <c r="C366" s="9" t="s">
        <v>368</v>
      </c>
      <c r="D366" s="10">
        <v>4.0140000000000002</v>
      </c>
      <c r="E366" s="11">
        <v>9.1999999999999998E-2</v>
      </c>
      <c r="F366" s="14">
        <f t="shared" si="26"/>
        <v>9.9999999999944578E-4</v>
      </c>
      <c r="G366" s="14">
        <f t="shared" si="27"/>
        <v>2.2459999999999996</v>
      </c>
      <c r="H366" s="17">
        <f t="shared" si="28"/>
        <v>0.35878594249201273</v>
      </c>
      <c r="I366" s="14">
        <f t="shared" si="29"/>
        <v>0.31400000000000006</v>
      </c>
      <c r="J366" s="15">
        <f t="shared" si="25"/>
        <v>8.4864864864864872E-2</v>
      </c>
    </row>
    <row r="367" spans="1:10">
      <c r="A367" s="7">
        <f>IF(AND(B367&gt;0,C367&gt;0,D367&gt;0,E367&gt;0),MAX($A$1:A366)+1,"")</f>
        <v>366</v>
      </c>
      <c r="B367" s="8">
        <v>20</v>
      </c>
      <c r="C367" s="9" t="s">
        <v>369</v>
      </c>
      <c r="D367" s="10">
        <v>3.9910000000000001</v>
      </c>
      <c r="E367" s="11">
        <v>7.3999999999999996E-2</v>
      </c>
      <c r="F367" s="14">
        <f t="shared" si="26"/>
        <v>2.3000000000000131E-2</v>
      </c>
      <c r="G367" s="14">
        <f t="shared" si="27"/>
        <v>2.2689999999999997</v>
      </c>
      <c r="H367" s="17">
        <f t="shared" si="28"/>
        <v>0.36246006389776353</v>
      </c>
      <c r="I367" s="14">
        <f t="shared" si="29"/>
        <v>0.29099999999999993</v>
      </c>
      <c r="J367" s="15">
        <f t="shared" si="25"/>
        <v>7.8648648648648622E-2</v>
      </c>
    </row>
    <row r="368" spans="1:10">
      <c r="A368" s="7">
        <f>IF(AND(B368&gt;0,C368&gt;0,D368&gt;0,E368&gt;0),MAX($A$1:A367)+1,"")</f>
        <v>367</v>
      </c>
      <c r="B368" s="8">
        <v>23</v>
      </c>
      <c r="C368" s="9" t="s">
        <v>370</v>
      </c>
      <c r="D368" s="10">
        <v>3.9870000000000001</v>
      </c>
      <c r="E368" s="11">
        <v>5.7000000000000002E-2</v>
      </c>
      <c r="F368" s="14">
        <f t="shared" si="26"/>
        <v>4.0000000000000036E-3</v>
      </c>
      <c r="G368" s="14">
        <f t="shared" si="27"/>
        <v>2.2729999999999997</v>
      </c>
      <c r="H368" s="17">
        <f t="shared" si="28"/>
        <v>0.36309904153354627</v>
      </c>
      <c r="I368" s="14">
        <f t="shared" si="29"/>
        <v>0.28699999999999992</v>
      </c>
      <c r="J368" s="15">
        <f t="shared" si="25"/>
        <v>7.7567567567567539E-2</v>
      </c>
    </row>
    <row r="369" spans="1:10">
      <c r="A369" s="7">
        <f>IF(AND(B369&gt;0,C369&gt;0,D369&gt;0,E369&gt;0),MAX($A$1:A368)+1,"")</f>
        <v>368</v>
      </c>
      <c r="B369" s="8">
        <v>41</v>
      </c>
      <c r="C369" s="9" t="s">
        <v>371</v>
      </c>
      <c r="D369" s="10">
        <v>3.97</v>
      </c>
      <c r="E369" s="11">
        <v>8.2000000000000003E-2</v>
      </c>
      <c r="F369" s="14">
        <f t="shared" si="26"/>
        <v>1.6999999999999904E-2</v>
      </c>
      <c r="G369" s="14">
        <f t="shared" si="27"/>
        <v>2.2899999999999996</v>
      </c>
      <c r="H369" s="17">
        <f t="shared" si="28"/>
        <v>0.36581469648562293</v>
      </c>
      <c r="I369" s="14">
        <f t="shared" si="29"/>
        <v>0.27</v>
      </c>
      <c r="J369" s="15">
        <f t="shared" si="25"/>
        <v>7.2972972972972977E-2</v>
      </c>
    </row>
    <row r="370" spans="1:10">
      <c r="A370" s="7">
        <f>IF(AND(B370&gt;0,C370&gt;0,D370&gt;0,E370&gt;0),MAX($A$1:A369)+1,"")</f>
        <v>369</v>
      </c>
      <c r="B370" s="8">
        <v>22</v>
      </c>
      <c r="C370" s="9" t="s">
        <v>372</v>
      </c>
      <c r="D370" s="10">
        <v>3.964</v>
      </c>
      <c r="E370" s="11">
        <v>0.106</v>
      </c>
      <c r="F370" s="14">
        <f t="shared" si="26"/>
        <v>6.0000000000002274E-3</v>
      </c>
      <c r="G370" s="14">
        <f t="shared" si="27"/>
        <v>2.2959999999999998</v>
      </c>
      <c r="H370" s="17">
        <f t="shared" si="28"/>
        <v>0.36677316293929713</v>
      </c>
      <c r="I370" s="14">
        <f t="shared" si="29"/>
        <v>0.26399999999999979</v>
      </c>
      <c r="J370" s="15">
        <f t="shared" si="25"/>
        <v>7.1351351351351289E-2</v>
      </c>
    </row>
    <row r="371" spans="1:10">
      <c r="A371" s="7">
        <f>IF(AND(B371&gt;0,C371&gt;0,D371&gt;0,E371&gt;0),MAX($A$1:A370)+1,"")</f>
        <v>370</v>
      </c>
      <c r="B371" s="8">
        <v>43</v>
      </c>
      <c r="C371" s="9" t="s">
        <v>373</v>
      </c>
      <c r="D371" s="10">
        <v>3.9550000000000001</v>
      </c>
      <c r="E371" s="11">
        <v>9.5000000000000001E-2</v>
      </c>
      <c r="F371" s="14">
        <f t="shared" si="26"/>
        <v>8.999999999999897E-3</v>
      </c>
      <c r="G371" s="14">
        <f t="shared" si="27"/>
        <v>2.3049999999999997</v>
      </c>
      <c r="H371" s="17">
        <f t="shared" si="28"/>
        <v>0.36821086261980829</v>
      </c>
      <c r="I371" s="14">
        <f t="shared" si="29"/>
        <v>0.25499999999999989</v>
      </c>
      <c r="J371" s="15">
        <f t="shared" si="25"/>
        <v>6.8918918918918881E-2</v>
      </c>
    </row>
    <row r="372" spans="1:10">
      <c r="A372" s="7">
        <f>IF(AND(B372&gt;0,C372&gt;0,D372&gt;0,E372&gt;0),MAX($A$1:A371)+1,"")</f>
        <v>371</v>
      </c>
      <c r="B372" s="8">
        <v>58</v>
      </c>
      <c r="C372" s="9" t="s">
        <v>374</v>
      </c>
      <c r="D372" s="10">
        <v>3.9449999999999998</v>
      </c>
      <c r="E372" s="11">
        <v>9.0999999999999998E-2</v>
      </c>
      <c r="F372" s="14">
        <f t="shared" si="26"/>
        <v>1.0000000000000231E-2</v>
      </c>
      <c r="G372" s="14">
        <f t="shared" si="27"/>
        <v>2.3149999999999999</v>
      </c>
      <c r="H372" s="17">
        <f t="shared" si="28"/>
        <v>0.36980830670926518</v>
      </c>
      <c r="I372" s="14">
        <f t="shared" si="29"/>
        <v>0.24499999999999966</v>
      </c>
      <c r="J372" s="15">
        <f t="shared" si="25"/>
        <v>6.6216216216216123E-2</v>
      </c>
    </row>
    <row r="373" spans="1:10">
      <c r="A373" s="7">
        <f>IF(AND(B373&gt;0,C373&gt;0,D373&gt;0,E373&gt;0),MAX($A$1:A372)+1,"")</f>
        <v>372</v>
      </c>
      <c r="B373" s="8">
        <v>36</v>
      </c>
      <c r="C373" s="9" t="s">
        <v>375</v>
      </c>
      <c r="D373" s="10">
        <v>3.9430000000000001</v>
      </c>
      <c r="E373" s="11">
        <v>7.8E-2</v>
      </c>
      <c r="F373" s="14">
        <f t="shared" si="26"/>
        <v>1.9999999999997797E-3</v>
      </c>
      <c r="G373" s="14">
        <f t="shared" si="27"/>
        <v>2.3169999999999997</v>
      </c>
      <c r="H373" s="17">
        <f t="shared" si="28"/>
        <v>0.37012779552715652</v>
      </c>
      <c r="I373" s="14">
        <f t="shared" si="29"/>
        <v>0.24299999999999988</v>
      </c>
      <c r="J373" s="15">
        <f t="shared" si="25"/>
        <v>6.5675675675675643E-2</v>
      </c>
    </row>
    <row r="374" spans="1:10">
      <c r="A374" s="7">
        <f>IF(AND(B374&gt;0,C374&gt;0,D374&gt;0,E374&gt;0),MAX($A$1:A373)+1,"")</f>
        <v>373</v>
      </c>
      <c r="B374" s="8">
        <v>130</v>
      </c>
      <c r="C374" s="9" t="s">
        <v>376</v>
      </c>
      <c r="D374" s="10">
        <v>3.9340000000000002</v>
      </c>
      <c r="E374" s="11">
        <v>7.8E-2</v>
      </c>
      <c r="F374" s="14">
        <f t="shared" si="26"/>
        <v>8.999999999999897E-3</v>
      </c>
      <c r="G374" s="14">
        <f t="shared" si="27"/>
        <v>2.3259999999999996</v>
      </c>
      <c r="H374" s="17">
        <f t="shared" si="28"/>
        <v>0.37156549520766768</v>
      </c>
      <c r="I374" s="14">
        <f t="shared" si="29"/>
        <v>0.23399999999999999</v>
      </c>
      <c r="J374" s="15">
        <f t="shared" si="25"/>
        <v>6.3243243243243236E-2</v>
      </c>
    </row>
    <row r="375" spans="1:10">
      <c r="A375" s="7">
        <f>IF(AND(B375&gt;0,C375&gt;0,D375&gt;0,E375&gt;0),MAX($A$1:A374)+1,"")</f>
        <v>374</v>
      </c>
      <c r="B375" s="8">
        <v>75</v>
      </c>
      <c r="C375" s="9" t="s">
        <v>377</v>
      </c>
      <c r="D375" s="10">
        <v>3.9060000000000001</v>
      </c>
      <c r="E375" s="11">
        <v>8.4000000000000005E-2</v>
      </c>
      <c r="F375" s="14">
        <f t="shared" si="26"/>
        <v>2.8000000000000025E-2</v>
      </c>
      <c r="G375" s="14">
        <f t="shared" si="27"/>
        <v>2.3539999999999996</v>
      </c>
      <c r="H375" s="17">
        <f t="shared" si="28"/>
        <v>0.3760383386581469</v>
      </c>
      <c r="I375" s="14">
        <f t="shared" si="29"/>
        <v>0.20599999999999996</v>
      </c>
      <c r="J375" s="15">
        <f t="shared" si="25"/>
        <v>5.5675675675675662E-2</v>
      </c>
    </row>
    <row r="376" spans="1:10">
      <c r="A376" s="7">
        <f>IF(AND(B376&gt;0,C376&gt;0,D376&gt;0,E376&gt;0),MAX($A$1:A375)+1,"")</f>
        <v>375</v>
      </c>
      <c r="B376" s="8">
        <v>375</v>
      </c>
      <c r="C376" s="9" t="s">
        <v>378</v>
      </c>
      <c r="D376" s="10">
        <v>3.903</v>
      </c>
      <c r="E376" s="11">
        <v>8.3000000000000004E-2</v>
      </c>
      <c r="F376" s="14">
        <f t="shared" si="26"/>
        <v>3.0000000000001137E-3</v>
      </c>
      <c r="G376" s="14">
        <f t="shared" si="27"/>
        <v>2.3569999999999998</v>
      </c>
      <c r="H376" s="17">
        <f t="shared" si="28"/>
        <v>0.37651757188498403</v>
      </c>
      <c r="I376" s="14">
        <f t="shared" si="29"/>
        <v>0.20299999999999985</v>
      </c>
      <c r="J376" s="15">
        <f t="shared" si="25"/>
        <v>5.4864864864864818E-2</v>
      </c>
    </row>
    <row r="377" spans="1:10">
      <c r="A377" s="7">
        <f>IF(AND(B377&gt;0,C377&gt;0,D377&gt;0,E377&gt;0),MAX($A$1:A376)+1,"")</f>
        <v>376</v>
      </c>
      <c r="B377" s="8">
        <v>152</v>
      </c>
      <c r="C377" s="9" t="s">
        <v>379</v>
      </c>
      <c r="D377" s="10">
        <v>3.9009999999999998</v>
      </c>
      <c r="E377" s="11">
        <v>9.9000000000000005E-2</v>
      </c>
      <c r="F377" s="14">
        <f t="shared" si="26"/>
        <v>2.0000000000002238E-3</v>
      </c>
      <c r="G377" s="14">
        <f t="shared" si="27"/>
        <v>2.359</v>
      </c>
      <c r="H377" s="17">
        <f t="shared" si="28"/>
        <v>0.37683706070287543</v>
      </c>
      <c r="I377" s="14">
        <f t="shared" si="29"/>
        <v>0.20099999999999962</v>
      </c>
      <c r="J377" s="15">
        <f t="shared" si="25"/>
        <v>5.432432432432422E-2</v>
      </c>
    </row>
    <row r="378" spans="1:10">
      <c r="A378" s="7">
        <f>IF(AND(B378&gt;0,C378&gt;0,D378&gt;0,E378&gt;0),MAX($A$1:A377)+1,"")</f>
        <v>377</v>
      </c>
      <c r="B378" s="8">
        <v>179</v>
      </c>
      <c r="C378" s="9" t="s">
        <v>380</v>
      </c>
      <c r="D378" s="10">
        <v>3.9</v>
      </c>
      <c r="E378" s="11">
        <v>8.5000000000000006E-2</v>
      </c>
      <c r="F378" s="14">
        <f t="shared" si="26"/>
        <v>9.9999999999988987E-4</v>
      </c>
      <c r="G378" s="14">
        <f t="shared" si="27"/>
        <v>2.36</v>
      </c>
      <c r="H378" s="17">
        <f t="shared" si="28"/>
        <v>0.3769968051118211</v>
      </c>
      <c r="I378" s="14">
        <f t="shared" si="29"/>
        <v>0.19999999999999973</v>
      </c>
      <c r="J378" s="15">
        <f t="shared" si="25"/>
        <v>5.4054054054053981E-2</v>
      </c>
    </row>
    <row r="379" spans="1:10">
      <c r="A379" s="7">
        <f>IF(AND(B379&gt;0,C379&gt;0,D379&gt;0,E379&gt;0),MAX($A$1:A378)+1,"")</f>
        <v>378</v>
      </c>
      <c r="B379" s="8">
        <v>94</v>
      </c>
      <c r="C379" s="9" t="s">
        <v>381</v>
      </c>
      <c r="D379" s="10">
        <v>3.88</v>
      </c>
      <c r="E379" s="11">
        <v>7.8E-2</v>
      </c>
      <c r="F379" s="14">
        <f t="shared" si="26"/>
        <v>2.0000000000000018E-2</v>
      </c>
      <c r="G379" s="14">
        <f t="shared" si="27"/>
        <v>2.38</v>
      </c>
      <c r="H379" s="17">
        <f t="shared" si="28"/>
        <v>0.38019169329073482</v>
      </c>
      <c r="I379" s="14">
        <f t="shared" si="29"/>
        <v>0.17999999999999972</v>
      </c>
      <c r="J379" s="15">
        <f t="shared" si="25"/>
        <v>4.8648648648648568E-2</v>
      </c>
    </row>
    <row r="380" spans="1:10">
      <c r="A380" s="7">
        <f>IF(AND(B380&gt;0,C380&gt;0,D380&gt;0,E380&gt;0),MAX($A$1:A379)+1,"")</f>
        <v>379</v>
      </c>
      <c r="B380" s="8">
        <v>46</v>
      </c>
      <c r="C380" s="9" t="s">
        <v>382</v>
      </c>
      <c r="D380" s="10">
        <v>3.8780000000000001</v>
      </c>
      <c r="E380" s="11">
        <v>8.8999999999999996E-2</v>
      </c>
      <c r="F380" s="14">
        <f t="shared" si="26"/>
        <v>1.9999999999997797E-3</v>
      </c>
      <c r="G380" s="14">
        <f t="shared" si="27"/>
        <v>2.3819999999999997</v>
      </c>
      <c r="H380" s="17">
        <f t="shared" si="28"/>
        <v>0.38051118210862617</v>
      </c>
      <c r="I380" s="14">
        <f t="shared" si="29"/>
        <v>0.17799999999999994</v>
      </c>
      <c r="J380" s="15">
        <f t="shared" si="25"/>
        <v>4.8108108108108089E-2</v>
      </c>
    </row>
    <row r="381" spans="1:10">
      <c r="A381" s="7">
        <f>IF(AND(B381&gt;0,C381&gt;0,D381&gt;0,E381&gt;0),MAX($A$1:A380)+1,"")</f>
        <v>380</v>
      </c>
      <c r="B381" s="8">
        <v>50</v>
      </c>
      <c r="C381" s="9" t="s">
        <v>383</v>
      </c>
      <c r="D381" s="10">
        <v>3.8420000000000001</v>
      </c>
      <c r="E381" s="11">
        <v>8.5999999999999993E-2</v>
      </c>
      <c r="F381" s="14">
        <f t="shared" si="26"/>
        <v>3.6000000000000032E-2</v>
      </c>
      <c r="G381" s="14">
        <f t="shared" si="27"/>
        <v>2.4179999999999997</v>
      </c>
      <c r="H381" s="17">
        <f t="shared" si="28"/>
        <v>0.38626198083067087</v>
      </c>
      <c r="I381" s="14">
        <f t="shared" si="29"/>
        <v>0.1419999999999999</v>
      </c>
      <c r="J381" s="15">
        <f t="shared" si="25"/>
        <v>3.8378378378378347E-2</v>
      </c>
    </row>
    <row r="382" spans="1:10">
      <c r="A382" s="7">
        <f>IF(AND(B382&gt;0,C382&gt;0,D382&gt;0,E382&gt;0),MAX($A$1:A381)+1,"")</f>
        <v>381</v>
      </c>
      <c r="B382" s="8">
        <v>157</v>
      </c>
      <c r="C382" s="9" t="s">
        <v>384</v>
      </c>
      <c r="D382" s="10">
        <v>3.8180000000000001</v>
      </c>
      <c r="E382" s="11">
        <v>9.5000000000000001E-2</v>
      </c>
      <c r="F382" s="14">
        <f t="shared" si="26"/>
        <v>2.4000000000000021E-2</v>
      </c>
      <c r="G382" s="14">
        <f t="shared" si="27"/>
        <v>2.4419999999999997</v>
      </c>
      <c r="H382" s="17">
        <f t="shared" si="28"/>
        <v>0.39009584664536739</v>
      </c>
      <c r="I382" s="14">
        <f t="shared" si="29"/>
        <v>0.11799999999999988</v>
      </c>
      <c r="J382" s="15">
        <f t="shared" si="25"/>
        <v>3.1891891891891858E-2</v>
      </c>
    </row>
    <row r="383" spans="1:10">
      <c r="A383" s="40">
        <f>IF(AND(B383&gt;0,C383&gt;0,D383&gt;0,E383&gt;0),MAX($A$1:A382)+1,"")</f>
        <v>382</v>
      </c>
      <c r="B383" s="41">
        <v>30</v>
      </c>
      <c r="C383" s="42" t="s">
        <v>385</v>
      </c>
      <c r="D383" s="43">
        <v>3.7</v>
      </c>
      <c r="E383" s="44">
        <v>9.1999999999999998E-2</v>
      </c>
      <c r="F383" s="45">
        <f t="shared" si="26"/>
        <v>0.11799999999999988</v>
      </c>
      <c r="G383" s="45">
        <f t="shared" si="27"/>
        <v>2.5599999999999996</v>
      </c>
      <c r="H383" s="46">
        <f t="shared" si="28"/>
        <v>0.40894568690095839</v>
      </c>
      <c r="I383" s="45" t="str">
        <f t="shared" si="29"/>
        <v/>
      </c>
      <c r="J383" s="47">
        <f t="shared" si="25"/>
        <v>0</v>
      </c>
    </row>
  </sheetData>
  <mergeCells count="2">
    <mergeCell ref="G1:H1"/>
    <mergeCell ref="I1:J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15" orientation="portrait"/>
  <headerFooter>
    <oddHeader>&amp;CClassement Fédé HN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Compil. 2011</vt:lpstr>
      <vt:lpstr>'Compil. 2011'!Print_Area</vt:lpstr>
      <vt:lpstr>'Compil. 2011'!Print_Titles</vt:lpstr>
    </vt:vector>
  </TitlesOfParts>
  <Company>SAUDIOGER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jvilcot</dc:creator>
  <cp:lastModifiedBy>jvilcot</cp:lastModifiedBy>
  <dcterms:created xsi:type="dcterms:W3CDTF">2011-12-28T04:02:54Z</dcterms:created>
  <dcterms:modified xsi:type="dcterms:W3CDTF">2011-12-28T04:03:22Z</dcterms:modified>
</cp:coreProperties>
</file>