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8_{38A2D336-472E-43EB-80A6-40F31FB49E02}" xr6:coauthVersionLast="47" xr6:coauthVersionMax="47" xr10:uidLastSave="{00000000-0000-0000-0000-000000000000}"/>
  <bookViews>
    <workbookView xWindow="46740" yWindow="-120" windowWidth="27180" windowHeight="16440" xr2:uid="{95460806-7EDF-4DF4-A9AF-A69005A6F679}"/>
  </bookViews>
  <sheets>
    <sheet name="Feuil1" sheetId="1" r:id="rId1"/>
  </sheets>
  <definedNames>
    <definedName name="nb_dents">Feuil1!$I$33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8" i="1" l="1"/>
  <c r="C10" i="1" s="1"/>
  <c r="F27" i="1"/>
  <c r="J26" i="1"/>
  <c r="H26" i="1"/>
  <c r="J25" i="1"/>
  <c r="H25" i="1"/>
  <c r="J24" i="1"/>
  <c r="H24" i="1"/>
  <c r="J23" i="1"/>
  <c r="H23" i="1"/>
  <c r="C12" i="1" l="1"/>
  <c r="C13" i="1" s="1"/>
  <c r="C15" i="1" s="1"/>
  <c r="E10" i="1"/>
  <c r="H27" i="1"/>
</calcChain>
</file>

<file path=xl/sharedStrings.xml><?xml version="1.0" encoding="utf-8"?>
<sst xmlns="http://schemas.openxmlformats.org/spreadsheetml/2006/main" count="39" uniqueCount="29">
  <si>
    <t>watt</t>
  </si>
  <si>
    <t>l/mn</t>
  </si>
  <si>
    <t>production</t>
  </si>
  <si>
    <t>l/h</t>
  </si>
  <si>
    <t>debit edm</t>
  </si>
  <si>
    <t>us GPM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</si>
  <si>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</si>
  <si>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</si>
  <si>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</si>
  <si>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</si>
  <si>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</si>
  <si>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</si>
  <si>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</si>
  <si>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</si>
  <si>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</si>
  <si>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</si>
  <si>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</si>
  <si>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</si>
  <si>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 xml:space="preserve">valeur physique certaine obtenue par calcul debit edm x pression </t>
  </si>
  <si>
    <t>rendement moteur</t>
  </si>
  <si>
    <t>puissance electrique consommée</t>
  </si>
  <si>
    <t>HP</t>
  </si>
  <si>
    <t>sans doute faible pour une menbrane 2521</t>
  </si>
  <si>
    <t>feed flow rate maxi 1,4 m3/heure</t>
  </si>
  <si>
    <t>valeur admise règlable</t>
  </si>
  <si>
    <t>ratio eau produite/edm</t>
  </si>
  <si>
    <t>puissance électrique necessaireen sortie d'arbre moteur</t>
  </si>
  <si>
    <t>puissance hydraulique</t>
  </si>
  <si>
    <t>rendement hydraulique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</si>
</sst>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K41"/>
  <sheetViews>
    <sheetView tabSelected="1" workbookViewId="0">
      <selection activeCell="C12" sqref="C12"/>
    </sheetView>
  </sheetViews>
  <sheetFormatPr baseColWidth="10" defaultRowHeight="14.25" x14ac:dyDescent="0.45"/>
  <cols>
    <col min="2" max="2" width="24.1328125" style="3" customWidth="1"/>
    <col min="3" max="3" width="10.6640625" style="2"/>
    <col min="9" max="9" width="7.9296875" style="2" customWidth="1"/>
  </cols>
  <sheetData>
    <row r="2" spans="2:6" x14ac:dyDescent="0.45">
      <c r="B2" s="3" t="s">
        <v>2</v>
      </c>
      <c r="C2" s="2">
        <v>60</v>
      </c>
      <c r="D2" t="s">
        <v>3</v>
      </c>
      <c r="E2" t="s">
        <v>17</v>
      </c>
    </row>
    <row r="3" spans="2:6" x14ac:dyDescent="0.45">
      <c r="B3" s="3" t="s">
        <v>25</v>
      </c>
      <c r="C3" s="1">
        <v>0.2</v>
      </c>
      <c r="E3" t="s">
        <v>22</v>
      </c>
    </row>
    <row r="4" spans="2:6" x14ac:dyDescent="0.45">
      <c r="B4" s="3" t="s">
        <v>4</v>
      </c>
      <c r="C4" s="2">
        <f>+C2/C3</f>
        <v>300</v>
      </c>
      <c r="D4" t="s">
        <v>3</v>
      </c>
      <c r="E4" t="s">
        <v>23</v>
      </c>
    </row>
    <row r="5" spans="2:6" x14ac:dyDescent="0.45">
      <c r="B5" s="3" t="s">
        <v>4</v>
      </c>
      <c r="C5" s="2">
        <f>+C4/60</f>
        <v>5</v>
      </c>
      <c r="D5" t="s">
        <v>1</v>
      </c>
    </row>
    <row r="6" spans="2:6" x14ac:dyDescent="0.45">
      <c r="B6" s="3" t="s">
        <v>4</v>
      </c>
      <c r="C6" s="2">
        <f>+C5/3.78</f>
        <v>1.3227513227513228</v>
      </c>
      <c r="D6" t="s">
        <v>5</v>
      </c>
    </row>
    <row r="7" spans="2:6" x14ac:dyDescent="0.45">
      <c r="B7" s="3" t="s">
        <v>6</v>
      </c>
      <c r="C7" s="2">
        <v>56</v>
      </c>
      <c r="D7" t="s">
        <v>9</v>
      </c>
      <c r="E7" t="s">
        <v>24</v>
      </c>
    </row>
    <row r="8" spans="2:6" ht="22.15" customHeight="1" x14ac:dyDescent="0.45">
      <c r="B8" s="3" t="s">
        <v>27</v>
      </c>
      <c r="C8" s="2">
        <f>+C4/1000/3600*C7*100000</f>
        <v>466.66666666666663</v>
      </c>
      <c r="D8" t="s">
        <v>8</v>
      </c>
      <c r="E8" t="s">
        <v>18</v>
      </c>
    </row>
    <row r="9" spans="2:6" x14ac:dyDescent="0.45">
      <c r="B9" s="3" t="s">
        <v>28</v>
      </c>
      <c r="C9" s="4">
        <v>0.85</v>
      </c>
    </row>
    <row r="10" spans="2:6" ht="41.25" customHeight="1" x14ac:dyDescent="0.45">
      <c r="B10" s="3" t="s">
        <v>26</v>
      </c>
      <c r="C10" s="2">
        <f>+C8/C9</f>
        <v>549.01960784313724</v>
      </c>
      <c r="D10" t="s">
        <v>8</v>
      </c>
      <c r="E10" s="2">
        <f>+C10/736</f>
        <v>0.74595055413469735</v>
      </c>
      <c r="F10" t="s">
        <v>21</v>
      </c>
    </row>
    <row r="11" spans="2:6" ht="27.4" customHeight="1" x14ac:dyDescent="0.45">
      <c r="B11" s="3" t="s">
        <v>19</v>
      </c>
      <c r="C11" s="4">
        <v>0.85</v>
      </c>
    </row>
    <row r="12" spans="2:6" ht="27.4" customHeight="1" x14ac:dyDescent="0.45">
      <c r="B12" s="3" t="s">
        <v>20</v>
      </c>
      <c r="C12" s="2">
        <f>C10/C11</f>
        <v>645.90542099192623</v>
      </c>
      <c r="D12" t="s">
        <v>8</v>
      </c>
    </row>
    <row r="13" spans="2:6" x14ac:dyDescent="0.45">
      <c r="B13" s="3" t="s">
        <v>10</v>
      </c>
      <c r="C13" s="2">
        <f>C12/12.5</f>
        <v>51.6724336793541</v>
      </c>
      <c r="D13" t="s">
        <v>11</v>
      </c>
    </row>
    <row r="15" spans="2:6" x14ac:dyDescent="0.45">
      <c r="B15" s="3" t="s">
        <v>12</v>
      </c>
      <c r="C15" s="2">
        <f>C2/C13</f>
        <v>1.1611607142857141</v>
      </c>
      <c r="D15" t="s">
        <v>13</v>
      </c>
    </row>
    <row r="20" spans="3:11" x14ac:dyDescent="0.45">
      <c r="C20" s="2" t="s">
        <v>15</v>
      </c>
    </row>
    <row r="22" spans="3:11" x14ac:dyDescent="0.45">
      <c r="C22" s="2" t="s">
        <v>16</v>
      </c>
      <c r="F22" t="s">
        <v>10</v>
      </c>
      <c r="H22" t="s">
        <v>12</v>
      </c>
      <c r="J22" t="s">
        <v>7</v>
      </c>
    </row>
    <row r="23" spans="3:11" x14ac:dyDescent="0.45">
      <c r="C23" s="2">
        <v>32</v>
      </c>
      <c r="F23">
        <v>19.8</v>
      </c>
      <c r="H23" s="2">
        <f>+C23/F23</f>
        <v>1.6161616161616161</v>
      </c>
      <c r="J23">
        <f>+F23*12.5</f>
        <v>247.5</v>
      </c>
      <c r="K23" t="s">
        <v>0</v>
      </c>
    </row>
    <row r="24" spans="3:11" x14ac:dyDescent="0.45">
      <c r="C24" s="2">
        <v>42</v>
      </c>
      <c r="F24">
        <v>27</v>
      </c>
      <c r="H24" s="2">
        <f t="shared" ref="H24:H26" si="0">+C24/F24</f>
        <v>1.5555555555555556</v>
      </c>
      <c r="J24">
        <f t="shared" ref="J24:J26" si="1">+F24*12.5</f>
        <v>337.5</v>
      </c>
      <c r="K24" t="s">
        <v>0</v>
      </c>
    </row>
    <row r="25" spans="3:11" x14ac:dyDescent="0.45">
      <c r="C25" s="2">
        <v>50</v>
      </c>
      <c r="F25">
        <v>38</v>
      </c>
      <c r="H25" s="2">
        <f t="shared" si="0"/>
        <v>1.3157894736842106</v>
      </c>
      <c r="J25">
        <f t="shared" si="1"/>
        <v>475</v>
      </c>
      <c r="K25" t="s">
        <v>0</v>
      </c>
    </row>
    <row r="26" spans="3:11" x14ac:dyDescent="0.45">
      <c r="C26" s="2">
        <v>120</v>
      </c>
      <c r="F26">
        <v>80</v>
      </c>
      <c r="H26" s="2">
        <f t="shared" si="0"/>
        <v>1.5</v>
      </c>
      <c r="J26">
        <f t="shared" si="1"/>
        <v>1000</v>
      </c>
      <c r="K26" t="s">
        <v>0</v>
      </c>
    </row>
    <row r="27" spans="3:11" x14ac:dyDescent="0.45">
      <c r="E27" t="s">
        <v>14</v>
      </c>
      <c r="F27">
        <f>SUM(F23:F26)/4</f>
        <v>41.2</v>
      </c>
      <c r="H27" s="2">
        <f>SUM(H23:H26)/4</f>
        <v>1.4968766613503455</v>
      </c>
    </row>
    <row r="32" spans="3:11" x14ac:dyDescent="0.45">
      <c r="D32" s="1"/>
    </row>
    <row r="33" spans="3:9" x14ac:dyDescent="0.45">
      <c r="C33" s="5"/>
      <c r="D33" s="5"/>
      <c r="E33" s="5"/>
      <c r="F33" s="5"/>
      <c r="G33" s="5"/>
      <c r="H33" s="5"/>
      <c r="I33" s="5"/>
    </row>
    <row r="34" spans="3:9" x14ac:dyDescent="0.45">
      <c r="D34" s="2"/>
    </row>
    <row r="35" spans="3:9" x14ac:dyDescent="0.45">
      <c r="C35" s="5"/>
      <c r="D35" s="5"/>
      <c r="E35" s="2"/>
      <c r="F35" s="2"/>
      <c r="I35" s="5"/>
    </row>
    <row r="36" spans="3:9" x14ac:dyDescent="0.45">
      <c r="D36" s="2"/>
    </row>
    <row r="38" spans="3:9" x14ac:dyDescent="0.45">
      <c r="C38" s="5"/>
      <c r="D38" s="5"/>
    </row>
    <row r="39" spans="3:9" x14ac:dyDescent="0.45">
      <c r="D39" s="2"/>
    </row>
    <row r="40" spans="3:9" x14ac:dyDescent="0.45">
      <c r="C40" s="5"/>
      <c r="D40" s="5"/>
      <c r="E40" s="2"/>
      <c r="F40" s="2"/>
      <c r="H40" s="5"/>
      <c r="I40" s="5"/>
    </row>
    <row r="41" spans="3:9" x14ac:dyDescent="0.45">
      <c r="D4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nb_dents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2021-09-02T14:24:55Z</dcterms:modified>
</cp:coreProperties>
</file>